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85" windowWidth="12600" windowHeight="9375" tabRatio="500" activeTab="6"/>
  </bookViews>
  <sheets>
    <sheet name="UVOD" sheetId="1" r:id="rId1"/>
    <sheet name="ZAKL_DATA" sheetId="2" r:id="rId2"/>
    <sheet name="R1" sheetId="3" r:id="rId3"/>
    <sheet name="R2" sheetId="4" r:id="rId4"/>
    <sheet name="R3" sheetId="5" r:id="rId5"/>
    <sheet name="R4" sheetId="6" r:id="rId6"/>
    <sheet name="V1" sheetId="7" r:id="rId7"/>
    <sheet name="V2" sheetId="8" r:id="rId8"/>
    <sheet name="V3" sheetId="9" r:id="rId9"/>
  </sheets>
  <definedNames>
    <definedName name="_xlnm.Print_Area" localSheetId="2">'R1'!$A$1:$G$50</definedName>
    <definedName name="_xlnm.Print_Area" localSheetId="3">'R2'!$A$1:$F$40</definedName>
    <definedName name="_xlnm.Print_Area" localSheetId="4">'R3'!$A$1:$F$49</definedName>
    <definedName name="_xlnm.Print_Area" localSheetId="5">'R4'!$A$1:$F$54</definedName>
    <definedName name="_xlnm.Print_Area" localSheetId="0">'UVOD'!$A$1:$K$42</definedName>
    <definedName name="_xlnm.Print_Area" localSheetId="6">'V1'!$A$1:$I$44</definedName>
    <definedName name="_xlnm.Print_Area" localSheetId="7">'V2'!$A$1:$I$42</definedName>
    <definedName name="_xlnm.Print_Area" localSheetId="8">'V3'!$A$1:$H$34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2"/>
          </rPr>
          <t>Martin Štěpán:</t>
        </r>
        <r>
          <rPr>
            <sz val="8"/>
            <rFont val="Tahoma"/>
            <family val="2"/>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2"/>
          </rPr>
          <t>Martin Štěpán:</t>
        </r>
        <r>
          <rPr>
            <sz val="8"/>
            <rFont val="Tahoma"/>
            <family val="2"/>
          </rPr>
          <t xml:space="preserve">
V zamčených verzích formulářů se tato položka vyplňuje na základě údaje, který byl zadán při platbě SMS.</t>
        </r>
      </text>
    </comment>
    <comment ref="B9" authorId="0">
      <text>
        <r>
          <rPr>
            <b/>
            <sz val="8"/>
            <rFont val="Tahoma"/>
            <family val="2"/>
          </rPr>
          <t>Martin Štěpán:</t>
        </r>
        <r>
          <rPr>
            <sz val="8"/>
            <rFont val="Tahoma"/>
            <family val="2"/>
          </rPr>
          <t xml:space="preserve">
rodno číslo je potřeba uvést bez lomítka.</t>
        </r>
      </text>
    </comment>
  </commentList>
</comments>
</file>

<file path=xl/comments7.xml><?xml version="1.0" encoding="utf-8"?>
<comments xmlns="http://schemas.openxmlformats.org/spreadsheetml/2006/main">
  <authors>
    <author>Martin Štěpán</author>
  </authors>
  <commentList>
    <comment ref="K16" authorId="0">
      <text>
        <r>
          <rPr>
            <b/>
            <sz val="8"/>
            <rFont val="Tahoma"/>
            <family val="2"/>
          </rPr>
          <t>Martin Štěpán:</t>
        </r>
        <r>
          <rPr>
            <sz val="8"/>
            <rFont val="Tahoma"/>
            <family val="2"/>
          </rPr>
          <t xml:space="preserve">
</t>
        </r>
      </text>
    </comment>
  </commentList>
</comments>
</file>

<file path=xl/sharedStrings.xml><?xml version="1.0" encoding="utf-8"?>
<sst xmlns="http://schemas.openxmlformats.org/spreadsheetml/2006/main" count="537" uniqueCount="457">
  <si>
    <t>A.</t>
  </si>
  <si>
    <t>B.</t>
  </si>
  <si>
    <t>a</t>
  </si>
  <si>
    <t>b</t>
  </si>
  <si>
    <t>Software</t>
  </si>
  <si>
    <t>Ocenitelná práva</t>
  </si>
  <si>
    <t>Pozemky</t>
  </si>
  <si>
    <t>Samostatné movité věci a soubory movitých věcí</t>
  </si>
  <si>
    <t>Pěstitelské celky trvalých porostů</t>
  </si>
  <si>
    <t>Základní stádo a tažná zvířata</t>
  </si>
  <si>
    <t>c</t>
  </si>
  <si>
    <t>IČO</t>
  </si>
  <si>
    <t>Výrobky</t>
  </si>
  <si>
    <t>Zvířata</t>
  </si>
  <si>
    <t>Jiné pohledávky</t>
  </si>
  <si>
    <t xml:space="preserve">Náklady příštích období </t>
  </si>
  <si>
    <t>Příjmy příštích období</t>
  </si>
  <si>
    <t>Kursové rozdíly aktivní</t>
  </si>
  <si>
    <t>Dohadné účty aktivní</t>
  </si>
  <si>
    <t>Dlouhodobé směnky k úhradě</t>
  </si>
  <si>
    <t>Jiné závazky</t>
  </si>
  <si>
    <t>Výdaje příštích období</t>
  </si>
  <si>
    <t xml:space="preserve">Výnosy příštích období </t>
  </si>
  <si>
    <t>Kursové rozdíly pasivní</t>
  </si>
  <si>
    <t xml:space="preserve">Dohadné účty pasivní </t>
  </si>
  <si>
    <t>ÚHRN AKTIV</t>
  </si>
  <si>
    <t xml:space="preserve">Dlouhodobé závazky </t>
  </si>
  <si>
    <t>Závazky z pronájmu</t>
  </si>
  <si>
    <t>Ostatní dlouhodobé závazky</t>
  </si>
  <si>
    <t>Dlouhodobé bankovní úvěry</t>
  </si>
  <si>
    <t>ÚHRN PASIV</t>
  </si>
  <si>
    <t>Opravná položka k pohledávkám</t>
  </si>
  <si>
    <t>Dodavatelé</t>
  </si>
  <si>
    <t>Daň z příjmů</t>
  </si>
  <si>
    <t>Číslo řádku</t>
  </si>
  <si>
    <t>A K T I V A</t>
  </si>
  <si>
    <t>1.</t>
  </si>
  <si>
    <t>(012)</t>
  </si>
  <si>
    <t>(013)</t>
  </si>
  <si>
    <t>(014)</t>
  </si>
  <si>
    <t>(041)</t>
  </si>
  <si>
    <t>(051)</t>
  </si>
  <si>
    <t>2.</t>
  </si>
  <si>
    <t>(072)</t>
  </si>
  <si>
    <t>(073)</t>
  </si>
  <si>
    <t>3.</t>
  </si>
  <si>
    <t>(031)</t>
  </si>
  <si>
    <t>(021)</t>
  </si>
  <si>
    <t>(022)</t>
  </si>
  <si>
    <t>(025)</t>
  </si>
  <si>
    <t>(026)</t>
  </si>
  <si>
    <t>(042)</t>
  </si>
  <si>
    <t>(052)</t>
  </si>
  <si>
    <t>(081)</t>
  </si>
  <si>
    <t>(082)</t>
  </si>
  <si>
    <t>(085)</t>
  </si>
  <si>
    <t>(086)</t>
  </si>
  <si>
    <t>5.</t>
  </si>
  <si>
    <t>(061)</t>
  </si>
  <si>
    <t>(062)</t>
  </si>
  <si>
    <t>(063)</t>
  </si>
  <si>
    <t>(069)</t>
  </si>
  <si>
    <t>(123)</t>
  </si>
  <si>
    <t>(124)</t>
  </si>
  <si>
    <t>(358)</t>
  </si>
  <si>
    <t>(221)</t>
  </si>
  <si>
    <t>(381)</t>
  </si>
  <si>
    <t>(385)</t>
  </si>
  <si>
    <t>(386)</t>
  </si>
  <si>
    <t>(388)</t>
  </si>
  <si>
    <t>d</t>
  </si>
  <si>
    <t>(901)</t>
  </si>
  <si>
    <t>(911)</t>
  </si>
  <si>
    <t>(+/-963)</t>
  </si>
  <si>
    <t>(+/-932)</t>
  </si>
  <si>
    <t>(+/-931)</t>
  </si>
  <si>
    <t>(941)</t>
  </si>
  <si>
    <t>(953)</t>
  </si>
  <si>
    <t>(954)</t>
  </si>
  <si>
    <t>(955)</t>
  </si>
  <si>
    <t>(958)</t>
  </si>
  <si>
    <t>(959)</t>
  </si>
  <si>
    <t xml:space="preserve">Odesláno dne:                       Razítko:                          </t>
  </si>
  <si>
    <t xml:space="preserve">Podpis </t>
  </si>
  <si>
    <t>vedoucího</t>
  </si>
  <si>
    <t>účetní</t>
  </si>
  <si>
    <t>jednotky :</t>
  </si>
  <si>
    <t>Odpovídá</t>
  </si>
  <si>
    <t>za údaje :</t>
  </si>
  <si>
    <t>Telefon:</t>
  </si>
  <si>
    <t>(391)</t>
  </si>
  <si>
    <t>(321)</t>
  </si>
  <si>
    <t>(379)</t>
  </si>
  <si>
    <t>(383)</t>
  </si>
  <si>
    <t>(384)</t>
  </si>
  <si>
    <t>(387)</t>
  </si>
  <si>
    <t>X</t>
  </si>
  <si>
    <t>(018)</t>
  </si>
  <si>
    <t>(019)</t>
  </si>
  <si>
    <t>Ostatní dlouhodobý nehmotný majetek</t>
  </si>
  <si>
    <t>Drobný dlouhodobý nehmotný majetek</t>
  </si>
  <si>
    <t>Dlouhodobý nehmotný majetek</t>
  </si>
  <si>
    <t>Poskytnuté zálohy na dlouhodobý nehmotný majetek</t>
  </si>
  <si>
    <t>Nehmotné výsledky výzkumu a vývoje</t>
  </si>
  <si>
    <t>(079)</t>
  </si>
  <si>
    <t>(078)</t>
  </si>
  <si>
    <t>Dlouhodobý hmotný majetek</t>
  </si>
  <si>
    <t>(074)</t>
  </si>
  <si>
    <t>Stavby</t>
  </si>
  <si>
    <t>(032)</t>
  </si>
  <si>
    <t>Drobný dlouhodobý hmotný majetek</t>
  </si>
  <si>
    <t>Ostatní dlouhodobý hmotný majetek</t>
  </si>
  <si>
    <t>Poskytnuté zálohy na dlouhodobý hmotný majetek</t>
  </si>
  <si>
    <t>(028)</t>
  </si>
  <si>
    <t>(029)</t>
  </si>
  <si>
    <t>(089)</t>
  </si>
  <si>
    <t>(088)</t>
  </si>
  <si>
    <t xml:space="preserve">Ostatní dlouhodobý finanční majetek  </t>
  </si>
  <si>
    <t>(067)</t>
  </si>
  <si>
    <t>(066)</t>
  </si>
  <si>
    <t>Materiál na skladě</t>
  </si>
  <si>
    <t>Nedokončená výroba</t>
  </si>
  <si>
    <t>Polotovary vlastní výroby</t>
  </si>
  <si>
    <t>(112)</t>
  </si>
  <si>
    <t>(122)</t>
  </si>
  <si>
    <t>(121)</t>
  </si>
  <si>
    <t>(132)</t>
  </si>
  <si>
    <t>Odběratelé</t>
  </si>
  <si>
    <t>Směnky k inkasu</t>
  </si>
  <si>
    <t>Pohledávky za eskontované cenné papíry</t>
  </si>
  <si>
    <t>Poskytnuté provozní zálohy</t>
  </si>
  <si>
    <t>Ostatní pohledávky</t>
  </si>
  <si>
    <t>(311)</t>
  </si>
  <si>
    <t>(312)</t>
  </si>
  <si>
    <t>(313)</t>
  </si>
  <si>
    <t>(315)</t>
  </si>
  <si>
    <t>(336)</t>
  </si>
  <si>
    <t>(341)</t>
  </si>
  <si>
    <t>Ostatní přímé daně</t>
  </si>
  <si>
    <t>(342)</t>
  </si>
  <si>
    <t>Daň z přidané hodnoty</t>
  </si>
  <si>
    <t>(343)</t>
  </si>
  <si>
    <t>(345)</t>
  </si>
  <si>
    <t>Ostatní daně a poplatky</t>
  </si>
  <si>
    <t>(346)</t>
  </si>
  <si>
    <t>Nároky na dotace a ostatní zúčtování s rozpočtem ÚSC</t>
  </si>
  <si>
    <t>(348)</t>
  </si>
  <si>
    <t>Pohledávky za zaměstnanci</t>
  </si>
  <si>
    <t>(335)</t>
  </si>
  <si>
    <t>(375)</t>
  </si>
  <si>
    <t>(378)</t>
  </si>
  <si>
    <t>Pokladna</t>
  </si>
  <si>
    <t>Peníze na cestě</t>
  </si>
  <si>
    <t>Ceniny</t>
  </si>
  <si>
    <t>Ostatní cenné papíry</t>
  </si>
  <si>
    <t>(251)</t>
  </si>
  <si>
    <t>(253)</t>
  </si>
  <si>
    <t>(256)</t>
  </si>
  <si>
    <t>(213)</t>
  </si>
  <si>
    <t>(211)</t>
  </si>
  <si>
    <t>(322)</t>
  </si>
  <si>
    <t>(325)</t>
  </si>
  <si>
    <t>(324)</t>
  </si>
  <si>
    <t>Směnky k úhradě</t>
  </si>
  <si>
    <t>Přijaté zálohy</t>
  </si>
  <si>
    <t>Ostatní závazky</t>
  </si>
  <si>
    <t>(367)</t>
  </si>
  <si>
    <t>Závazky k účastníkům sdružení</t>
  </si>
  <si>
    <t>(368)</t>
  </si>
  <si>
    <t>Ostatní závazky vůči zaměstnancům</t>
  </si>
  <si>
    <t>Zaměstnanci</t>
  </si>
  <si>
    <t>(331)</t>
  </si>
  <si>
    <t>(333)</t>
  </si>
  <si>
    <t>Vlastní dluhopisy</t>
  </si>
  <si>
    <t>Ostatní krátkodobé finanční výpomoci</t>
  </si>
  <si>
    <t>Číslo účtu</t>
  </si>
  <si>
    <t>Název ukazatele</t>
  </si>
  <si>
    <t>hlavní</t>
  </si>
  <si>
    <t>hospodářská</t>
  </si>
  <si>
    <t>Kontrolní číslo</t>
  </si>
  <si>
    <t>Součet ř. 2 až 8</t>
  </si>
  <si>
    <t>1</t>
  </si>
  <si>
    <t>Stav k prvnímu dni účetního období</t>
  </si>
  <si>
    <t>Stav k poslednímu dni účetního období</t>
  </si>
  <si>
    <t>Dlouhodobý finanční majetek</t>
  </si>
  <si>
    <t>Zásoby</t>
  </si>
  <si>
    <t>Materiál na cestě</t>
  </si>
  <si>
    <t>(119)</t>
  </si>
  <si>
    <t>Zboží na cestě</t>
  </si>
  <si>
    <t>(139)</t>
  </si>
  <si>
    <t>Poskytnuté zálohy na zásoby</t>
  </si>
  <si>
    <t>Součet ř. 42 až 50</t>
  </si>
  <si>
    <t>(314-ř.50)</t>
  </si>
  <si>
    <t>Pohledávky za účastníky sdružení</t>
  </si>
  <si>
    <t>Pohledávky</t>
  </si>
  <si>
    <t>Nároky na dotace a ostatní zúčtování se st.rozpočtem</t>
  </si>
  <si>
    <t>( 314)</t>
  </si>
  <si>
    <t>Krátkodobý finanční majetek</t>
  </si>
  <si>
    <t>Bankovní účty</t>
  </si>
  <si>
    <t>(+/-261)</t>
  </si>
  <si>
    <t>ř. 1+41</t>
  </si>
  <si>
    <t>ř. 1 až 83</t>
  </si>
  <si>
    <t>997</t>
  </si>
  <si>
    <t>Jmění</t>
  </si>
  <si>
    <t>Vlastní jmění</t>
  </si>
  <si>
    <t>Fondy</t>
  </si>
  <si>
    <t>Nerozdělený zisk, neuhrazená ztráta min. let</t>
  </si>
  <si>
    <t>Závazky ze vztahu ke státnímu rozpočtu</t>
  </si>
  <si>
    <t xml:space="preserve">Krátkodobé závazky </t>
  </si>
  <si>
    <t>Krátkodobé bankovní úvěry</t>
  </si>
  <si>
    <t>Eskontní úvěry</t>
  </si>
  <si>
    <t>998</t>
  </si>
  <si>
    <t>Závazky z upsaných nespl.cenných papírů a vkladů</t>
  </si>
  <si>
    <t>Závazky ze sociálního zabezpečení a zdr.pojištění</t>
  </si>
  <si>
    <t>Závazky ze vztahu k rozp.orgánů uzem.sam.celků</t>
  </si>
  <si>
    <t>VÝKAZ ZISKU A ZTRÁTY</t>
  </si>
  <si>
    <t>Činnosti</t>
  </si>
  <si>
    <t>celkem</t>
  </si>
  <si>
    <t>Odpisy dlouhodobého nehmotného a hmotného majetku</t>
  </si>
  <si>
    <t>(v celých tis. Kč)</t>
  </si>
  <si>
    <t xml:space="preserve">P A S I V A </t>
  </si>
  <si>
    <t>Spotřeba ostatních neskladovatelných dodávek</t>
  </si>
  <si>
    <t>Prodané zboží</t>
  </si>
  <si>
    <t>Opravy a udržování</t>
  </si>
  <si>
    <t>Cestovné</t>
  </si>
  <si>
    <t>Náklady na reprezentaci</t>
  </si>
  <si>
    <t>Zákonné sociální pojištění</t>
  </si>
  <si>
    <t>Ostatní sociální pojištění</t>
  </si>
  <si>
    <t>Zákonné sociální náklady</t>
  </si>
  <si>
    <t>Ostatní sociální náklady</t>
  </si>
  <si>
    <t>Mzdové náklady</t>
  </si>
  <si>
    <t>Daň silniční</t>
  </si>
  <si>
    <t>Daň z nemovitostí</t>
  </si>
  <si>
    <t>Odpis nedobytné pohledávky</t>
  </si>
  <si>
    <t xml:space="preserve">Úroky </t>
  </si>
  <si>
    <t>Kursové ztráty</t>
  </si>
  <si>
    <t>Dary</t>
  </si>
  <si>
    <t>Manka a škody</t>
  </si>
  <si>
    <t>Jiné ostatní náklady</t>
  </si>
  <si>
    <t>Ostatní pokuty a penále</t>
  </si>
  <si>
    <t>Prodaný materiál</t>
  </si>
  <si>
    <t>Ostatní služby</t>
  </si>
  <si>
    <t>Spotřeba materiálu</t>
  </si>
  <si>
    <t>Tržby za vlastní výrobky</t>
  </si>
  <si>
    <t>Tržby z prodeje služeb</t>
  </si>
  <si>
    <t>Tržby za prodané zboží</t>
  </si>
  <si>
    <t>Změna stavu zásob nedokončené výroby</t>
  </si>
  <si>
    <t>Změna stavu zásob polotovarů</t>
  </si>
  <si>
    <t>Změna stavu zásob výrobků</t>
  </si>
  <si>
    <t>Změna stavu zvířat</t>
  </si>
  <si>
    <t>Aktivace materiálu a zboží</t>
  </si>
  <si>
    <t>Aktivace vnitroorganizačních služeb</t>
  </si>
  <si>
    <t>Aktivace dlouhodobého nehmotného majetku</t>
  </si>
  <si>
    <t>Aktivace dlouhodobého hmotného majetku</t>
  </si>
  <si>
    <t>Smluvní pokuty a úroky z prodlení</t>
  </si>
  <si>
    <t>Platby za odepsané pohledávky</t>
  </si>
  <si>
    <t>Úroky</t>
  </si>
  <si>
    <t>Kursovné zisky</t>
  </si>
  <si>
    <t>Zúčtování fondů</t>
  </si>
  <si>
    <t>Tržby z prodeje materiálu</t>
  </si>
  <si>
    <t>Výnosy z krátkodobého finančního majetku</t>
  </si>
  <si>
    <t>Výnosy z dlouhodobého finančního majetku</t>
  </si>
  <si>
    <t>Provozní dotace</t>
  </si>
  <si>
    <t>Dodatečné odvody daně z příjmů</t>
  </si>
  <si>
    <t>Jiné ostatní výnosy</t>
  </si>
  <si>
    <t>Přijaté příspěvky zúčtované mezi organizačními složkami</t>
  </si>
  <si>
    <t>Přijaté členské příspěvky</t>
  </si>
  <si>
    <t>Název účetní jednotky</t>
  </si>
  <si>
    <t>Nedokončený dlouhodobý nehmotný majetek</t>
  </si>
  <si>
    <t>Umělecká díla, předměty a sbírky</t>
  </si>
  <si>
    <t>Nedokončený dlouhodobý hmotný majetek</t>
  </si>
  <si>
    <t>II.</t>
  </si>
  <si>
    <t>I.</t>
  </si>
  <si>
    <t>Podíly v ovládaných a řízených osobách</t>
  </si>
  <si>
    <t>Podíly v osobách pod podstatných vlivem</t>
  </si>
  <si>
    <t>Dluhové cenné papíry držené do splatnosti</t>
  </si>
  <si>
    <t>Půjčky organizačním složkám</t>
  </si>
  <si>
    <t>Ostatní dlouhodobé půjčky</t>
  </si>
  <si>
    <t>III.</t>
  </si>
  <si>
    <t>IV.</t>
  </si>
  <si>
    <t>Zboží na skladě a v prodejnách</t>
  </si>
  <si>
    <t>Majetkové cenné papíry k obchodování</t>
  </si>
  <si>
    <t>Dluhové cenné papíry k obchodování</t>
  </si>
  <si>
    <t>28</t>
  </si>
  <si>
    <t>Součet ř. 10 až 19</t>
  </si>
  <si>
    <t>Součet ř. 21 až 27</t>
  </si>
  <si>
    <t>Součet ř. 29 až 39</t>
  </si>
  <si>
    <r>
      <t xml:space="preserve">Dlouhodobý majetek </t>
    </r>
    <r>
      <rPr>
        <sz val="9"/>
        <rFont val="Arial CE"/>
        <family val="2"/>
      </rPr>
      <t>ř. 09 + 20 + 28 - 40</t>
    </r>
  </si>
  <si>
    <t>Součet ř. 52 až 69 minus 70</t>
  </si>
  <si>
    <t>71</t>
  </si>
  <si>
    <t>81</t>
  </si>
  <si>
    <t>82</t>
  </si>
  <si>
    <t>83</t>
  </si>
  <si>
    <t>84</t>
  </si>
  <si>
    <t>85</t>
  </si>
  <si>
    <t>Součet ř. 72 až 79</t>
  </si>
  <si>
    <t>Součet ř. 81 až 83</t>
  </si>
  <si>
    <r>
      <t xml:space="preserve">Krátkodobý majetek  </t>
    </r>
    <r>
      <rPr>
        <sz val="9"/>
        <rFont val="Arial CE"/>
        <family val="2"/>
      </rPr>
      <t>ř. 51 + 71 + 80 + 84</t>
    </r>
  </si>
  <si>
    <t>Rezervy</t>
  </si>
  <si>
    <t>87</t>
  </si>
  <si>
    <t>Zůstatková cena prodaného dlouhodobého nehmotného a hmotného majetku</t>
  </si>
  <si>
    <t>I. Spotřebované nákupy celkem</t>
  </si>
  <si>
    <t>II. Služby celkem</t>
  </si>
  <si>
    <t>III. Osobní náklady celkem</t>
  </si>
  <si>
    <t>IV. Daně a poplatky celkem</t>
  </si>
  <si>
    <t>V. Ostatní náklady celkem</t>
  </si>
  <si>
    <t>VI. Odpisy, prodaný majetek, tvorba rezerv a opravných položek celkem</t>
  </si>
  <si>
    <t>VII. Poskytnuté příspěvky celkem</t>
  </si>
  <si>
    <t>VIII. Daň z příjmů celkem celkem</t>
  </si>
  <si>
    <t>I. Tržby za vlastní výkony a za zboží celkem</t>
  </si>
  <si>
    <t>III. Aktivace celkem</t>
  </si>
  <si>
    <t>II. Změna stavu vnitroorganizačních zásob celkem</t>
  </si>
  <si>
    <t>Tržby z prodeje dlouhodobého nehmotného a hmotného majetku</t>
  </si>
  <si>
    <t>Přijaté příspěvky (dary)</t>
  </si>
  <si>
    <t>Účtová třída 6 celkem ( řádek 1 až 29 )</t>
  </si>
  <si>
    <r>
      <t xml:space="preserve">Účtová třída 5 celkem </t>
    </r>
    <r>
      <rPr>
        <sz val="9"/>
        <rFont val="Arial CE"/>
        <family val="2"/>
      </rPr>
      <t>( řádek 1 až 33 )</t>
    </r>
  </si>
  <si>
    <t>A. NÁKLADY</t>
  </si>
  <si>
    <t>B. VÝNOSY</t>
  </si>
  <si>
    <t>Poskytnuté příspěvky zúčtované mezi organizačními složkami</t>
  </si>
  <si>
    <t>IV. Ostatní výnosy celkem</t>
  </si>
  <si>
    <t>V. Tržby z prodeje majetku, zúčtování rezerv a opravných položek celkem</t>
  </si>
  <si>
    <t>VI. Přijaté příspěvky celkem</t>
  </si>
  <si>
    <t>VII.  Provozní dotace celkem</t>
  </si>
  <si>
    <t>C. VÝSLEDEK HOSPODAŘENÍ PŘED ZDANĚNÍM</t>
  </si>
  <si>
    <t>D. VÝSLEDEK HOSPODAŘENÍ PO ZDANĚNÍM</t>
  </si>
  <si>
    <t>ROZVAHA (BILANCE)</t>
  </si>
  <si>
    <t>Oprávky k dlouho- dobému majetku</t>
  </si>
  <si>
    <t>Oprávky k nehmotným výsledkům výzkumu a vývoje</t>
  </si>
  <si>
    <t>Oprávky k softwaru</t>
  </si>
  <si>
    <t>Oprávky k ocenitelným právům</t>
  </si>
  <si>
    <t>Oprávky k drobnému dlouhodobému nehmotnému majetku</t>
  </si>
  <si>
    <t>Oprávky k ostatnímu dlouhodobému nehmotnému majetku</t>
  </si>
  <si>
    <t>Oprávky k stavbám</t>
  </si>
  <si>
    <t>Oprávky k pěstitelským celkům trvalých porostů</t>
  </si>
  <si>
    <t>Oprávky k základnímu stádu a tažným zvířatům</t>
  </si>
  <si>
    <t>Oprávky k drobnému dlouhodobému hmotnému majetku</t>
  </si>
  <si>
    <t>Oprávky k ostatnímu dlouhodobému hmotnému majetku</t>
  </si>
  <si>
    <t>Oprávky k samostatným movitým věcem a souborům movitých věcí</t>
  </si>
  <si>
    <t>Pohledávky za institucemi sociálního zabezpečení a veřejného zdravotního pojištění</t>
  </si>
  <si>
    <t>58</t>
  </si>
  <si>
    <t>65</t>
  </si>
  <si>
    <t>Pořizovaný krátkodobý finanční majetek</t>
  </si>
  <si>
    <t>Jiná aktiva celkem</t>
  </si>
  <si>
    <t>Výsledek hospodaření</t>
  </si>
  <si>
    <t>Výsledek hospodaření ve schvalovacím řízení</t>
  </si>
  <si>
    <t>Účet výsledku hospodáření</t>
  </si>
  <si>
    <t>Přijaté dlouhodobé zálohy</t>
  </si>
  <si>
    <t>Jiná pasiva</t>
  </si>
  <si>
    <t>Spotřeba energie</t>
  </si>
  <si>
    <t>Prodané cenné papíry a podíly</t>
  </si>
  <si>
    <t>Tvorba rezerv</t>
  </si>
  <si>
    <t>Tvorba opravných položek</t>
  </si>
  <si>
    <t xml:space="preserve">Poskytnuté členské příspěvky      </t>
  </si>
  <si>
    <t>Tržby z prodeje cenných papírů a podílů</t>
  </si>
  <si>
    <t>Zúčtování rezerv</t>
  </si>
  <si>
    <t>Zúčtování opravných položek</t>
  </si>
  <si>
    <t>Pořizovaný dlouhodobý finanční majetek</t>
  </si>
  <si>
    <t>(043)</t>
  </si>
  <si>
    <t>(921)</t>
  </si>
  <si>
    <t>(389)</t>
  </si>
  <si>
    <t>(373)</t>
  </si>
  <si>
    <t>(231)</t>
  </si>
  <si>
    <t>(232)</t>
  </si>
  <si>
    <t>(241)</t>
  </si>
  <si>
    <t>(255)</t>
  </si>
  <si>
    <t>(259)</t>
  </si>
  <si>
    <t>Zpracováno v souladu s vyhláškou č. 504/2002 Sb. ve znění pozdějších předpisů</t>
  </si>
  <si>
    <t>Pohledávky z vydaných dluhopisů</t>
  </si>
  <si>
    <t>Vydané dluhopisy</t>
  </si>
  <si>
    <t>Vydané kratkodobé dluhopisy</t>
  </si>
  <si>
    <t>Pohledávky z pevných termínových operací a opcí</t>
  </si>
  <si>
    <t>Oceňovací rozdíly z přecenění finančnního majetku a závazků</t>
  </si>
  <si>
    <t>Závazky z pevných termínových operací a opcí</t>
  </si>
  <si>
    <t>Formulář zpracovala ASPEKT HM, daňová, účetní a auditorská kancelář, www.danovapriznani.cz, business.center.cz</t>
  </si>
  <si>
    <t>132</t>
  </si>
  <si>
    <t>133</t>
  </si>
  <si>
    <r>
      <t xml:space="preserve">Vlastní zdroje   </t>
    </r>
    <r>
      <rPr>
        <sz val="9"/>
        <rFont val="Arial CE"/>
        <family val="2"/>
      </rPr>
      <t>č.90 + 94</t>
    </r>
  </si>
  <si>
    <t>Součet ř. 87 až 89</t>
  </si>
  <si>
    <t>Součet ř. 91 až 93</t>
  </si>
  <si>
    <t>Součet ř.105 až 127</t>
  </si>
  <si>
    <t>Součet ř. 129 až 131</t>
  </si>
  <si>
    <t>Součet ř. 97 až 103</t>
  </si>
  <si>
    <r>
      <t xml:space="preserve">Cizí zdroje    </t>
    </r>
    <r>
      <rPr>
        <sz val="9"/>
        <rFont val="Arial CE"/>
        <family val="2"/>
      </rPr>
      <t>ř.96 + 104 + 128 + 132</t>
    </r>
  </si>
  <si>
    <t>ř.86 + 95</t>
  </si>
  <si>
    <t>Kontrolní číslo (ř.86 až 133)</t>
  </si>
  <si>
    <t>Podpis vedoucího úč.jednotky:</t>
  </si>
  <si>
    <t>Odpovídá za údaje:</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</si>
  <si>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</si>
  <si>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</si>
  <si>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</si>
  <si>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</si>
  <si>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</si>
  <si>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</si>
  <si>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</si>
  <si>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r>
      <t xml:space="preserve">  </t>
    </r>
    <r>
      <rPr>
        <b/>
        <u val="single"/>
        <sz val="14"/>
        <rFont val="Arial CE"/>
        <family val="0"/>
      </rPr>
      <t>Licenční podmínky použití šablony :</t>
    </r>
  </si>
  <si>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</si>
  <si>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 xml:space="preserve">  Zakoupením/stažením šablony získává uživatel právo na použití šablony za následujících podmínek:</t>
  </si>
  <si>
    <t>* šablona nesmí být dále šířena, zveřejňována, či půjčována</t>
  </si>
  <si>
    <t xml:space="preserve">* placená šablona smí být použita pouze pro jeden ekonomický subjekt (např. účetní či daňoví poradci musí pořídit samostatnou licenci šablony pro každého svého zákazníka, pro kterého chtějí šablonu používat) </t>
  </si>
  <si>
    <t>Proč nemohu vpisovat do všech buněk ?</t>
  </si>
  <si>
    <t xml:space="preserve">* šablona smí být upravována pouze tak, jak byla k úpravám svým autorem zamýšlena; zejména nesmí být měněny části šablony chráněné heslem či jinými prostředky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</si>
  <si>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</si>
  <si>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 uživatel používá šablonu na vlastní riziko a provozovatel serveru ani autoři šablon nenesou odpovědnost za případné škody způsobené použitím šablony 
</t>
  </si>
  <si>
    <t>Aktuání verzi této šablony lze stáhnout bezplatně na této adrese :</t>
  </si>
  <si>
    <t>http://business.center.cz/business/sablony/s115-ucetni-zaverka-neziskove-organizace.aspx</t>
  </si>
  <si>
    <r>
      <t xml:space="preserve">ÚČETNÍ ZÁVĚRKA PRO NEZISKOVÉ ORGANIZACE </t>
    </r>
    <r>
      <rPr>
        <b/>
        <sz val="16"/>
        <rFont val="Arial CE"/>
        <family val="0"/>
      </rPr>
      <t>( politické strany a politická hnutí, občanská sdružení, církve a náboženské společnosti, obecně prospěšné společnosti, zájmová sdružení právnických osob, organizace s mezinárodním prvkem, nadace a nadační fondy, společenství vlastníků jednotek, veřejné vysoké školy aj )</t>
    </r>
  </si>
  <si>
    <t xml:space="preserve">Odesláno dne:                        Razítko:                                 </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</si>
  <si>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</si>
  <si>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</si>
  <si>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</si>
  <si>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</si>
  <si>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</si>
  <si>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</si>
  <si>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</si>
  <si>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</si>
  <si>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</si>
  <si>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</si>
  <si>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</si>
  <si>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</si>
  <si>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IČO :</t>
  </si>
  <si>
    <t>Variabilní symbol u OSSZ :</t>
  </si>
  <si>
    <t xml:space="preserve">SPOLEČNÉ ÚDAJE </t>
  </si>
  <si>
    <t>Sídlo finančního úřadu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</si>
  <si>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</si>
  <si>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</si>
  <si>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</si>
  <si>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</si>
  <si>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</si>
  <si>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</si>
  <si>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</si>
  <si>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</si>
  <si>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</si>
  <si>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</si>
  <si>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</si>
  <si>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</si>
  <si>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</si>
  <si>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</si>
  <si>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</si>
  <si>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</si>
  <si>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</si>
  <si>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</si>
  <si>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</si>
  <si>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</si>
  <si>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</si>
  <si>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</si>
  <si>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</si>
  <si>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</si>
  <si>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</si>
  <si>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</si>
  <si>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</si>
  <si>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</si>
  <si>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Název a sídlo účetní jednotky</t>
  </si>
  <si>
    <t xml:space="preserve">Nejjednodušeji lze formulář vytisknout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</si>
  <si>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formulář je platný pro účetní období končící v roce 2012</t>
  </si>
  <si>
    <t>CZ00540285</t>
  </si>
  <si>
    <t>00540285</t>
  </si>
  <si>
    <t>k 31.12.2016</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</si>
</sst>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405]d\.\ mmmm\ yyyy"/>
    <numFmt numFmtId="167" formatCode="h:mm;@"/>
  </numFmts>
  <fonts count="57">
    <font>
      <sz val="10"/>
      <name val="Arial"/>
      <family val="0"/>
    </font>
    <font>
      <b/>
      <sz val="10"/>
      <name val="Arial"/>
      <family val="0"/>
    </font>
    <font>
      <i/>
      <sz val="10"/>
      <name val="Arial"/>
      <family val="0"/>
    </font>
    <font>
      <b/>
      <i/>
      <sz val="10"/>
      <name val="Arial"/>
      <family val="0"/>
    </font>
    <font>
      <b/>
      <sz val="18"/>
      <name val="Arial"/>
      <family val="2"/>
    </font>
    <font>
      <b/>
      <sz val="12"/>
      <name val="Arial"/>
      <family val="2"/>
    </font>
    <font>
      <sz val="10"/>
      <name val="Arial CE"/>
      <family val="0"/>
    </font>
    <font>
      <sz val="12"/>
      <name val="Arial CE"/>
      <family val="0"/>
    </font>
    <font>
      <b/>
      <sz val="12"/>
      <name val="Arial CE"/>
      <family val="0"/>
    </font>
    <font>
      <sz val="8"/>
      <name val="Arial CE"/>
      <family val="0"/>
    </font>
    <font>
      <b/>
      <sz val="10"/>
      <name val="Arial CE"/>
      <family val="0"/>
    </font>
    <font>
      <i/>
      <sz val="8"/>
      <name val="Arial CE"/>
      <family val="0"/>
    </font>
    <font>
      <sz val="8"/>
      <name val="Tahoma"/>
      <family val="2"/>
    </font>
    <font>
      <b/>
      <sz val="8"/>
      <name val="Tahoma"/>
      <family val="2"/>
    </font>
    <font>
      <sz val="8"/>
      <name val="Arial"/>
      <family val="2"/>
    </font>
    <font>
      <b/>
      <u val="single"/>
      <sz val="8"/>
      <name val="Arial CE"/>
      <family val="0"/>
    </font>
    <font>
      <b/>
      <u val="single"/>
      <sz val="8"/>
      <name val="Arial"/>
      <family val="2"/>
    </font>
    <font>
      <sz val="9"/>
      <name val="Arial CE"/>
      <family val="0"/>
    </font>
    <font>
      <sz val="9"/>
      <name val="Arial"/>
      <family val="2"/>
    </font>
    <font>
      <b/>
      <sz val="9"/>
      <name val="Arial CE"/>
      <family val="2"/>
    </font>
    <font>
      <b/>
      <sz val="9"/>
      <name val="Arial"/>
      <family val="2"/>
    </font>
    <font>
      <b/>
      <u val="single"/>
      <sz val="10"/>
      <name val="Arial"/>
      <family val="2"/>
    </font>
    <font>
      <b/>
      <sz val="8"/>
      <name val="Arial CE"/>
      <family val="2"/>
    </font>
    <font>
      <b/>
      <sz val="14"/>
      <name val="Arial CE"/>
      <family val="0"/>
    </font>
    <font>
      <sz val="14"/>
      <name val="Arial"/>
      <family val="2"/>
    </font>
    <font>
      <b/>
      <sz val="14"/>
      <name val="Arial"/>
      <family val="2"/>
    </font>
    <font>
      <b/>
      <sz val="11"/>
      <name val="Arial CE"/>
      <family val="0"/>
    </font>
    <font>
      <b/>
      <sz val="11"/>
      <name val="Arial"/>
      <family val="2"/>
    </font>
    <font>
      <sz val="11"/>
      <name val="Arial"/>
      <family val="2"/>
    </font>
    <font>
      <u val="single"/>
      <sz val="10"/>
      <color indexed="12"/>
      <name val="Arial"/>
      <family val="2"/>
    </font>
    <font>
      <u val="single"/>
      <sz val="10"/>
      <color indexed="36"/>
      <name val="Arial"/>
      <family val="2"/>
    </font>
    <font>
      <b/>
      <sz val="24"/>
      <name val="Arial CE"/>
      <family val="0"/>
    </font>
    <font>
      <b/>
      <u val="single"/>
      <sz val="14"/>
      <name val="Arial CE"/>
      <family val="0"/>
    </font>
    <font>
      <sz val="14"/>
      <name val="Arial CE"/>
      <family val="0"/>
    </font>
    <font>
      <u val="single"/>
      <sz val="14"/>
      <color indexed="12"/>
      <name val="Arial"/>
      <family val="2"/>
    </font>
    <font>
      <b/>
      <u val="single"/>
      <sz val="14"/>
      <color indexed="12"/>
      <name val="Arial"/>
      <family val="2"/>
    </font>
    <font>
      <b/>
      <sz val="16"/>
      <name val="Arial CE"/>
      <family val="0"/>
    </font>
    <font>
      <sz val="12"/>
      <name val="Arial"/>
      <family val="2"/>
    </font>
    <font>
      <i/>
      <u val="single"/>
      <sz val="10"/>
      <name val="Arial"/>
      <family val="2"/>
    </font>
    <font>
      <b/>
      <i/>
      <u val="single"/>
      <sz val="8"/>
      <name val="Arial"/>
      <family val="2"/>
    </font>
    <font>
      <i/>
      <sz val="8"/>
      <name val="Arial"/>
      <family val="2"/>
    </font>
    <font>
      <sz val="11"/>
      <color indexed="63"/>
      <name val="Calibri"/>
      <family val="2"/>
    </font>
    <font>
      <sz val="11"/>
      <color indexed="9"/>
      <name val="Calibri"/>
      <family val="2"/>
    </font>
    <font>
      <b/>
      <sz val="11"/>
      <color indexed="63"/>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i/>
      <sz val="11"/>
      <color indexed="23"/>
      <name val="Calibri"/>
      <family val="2"/>
    </font>
    <font>
      <b/>
      <sz val="8"/>
      <name val="Arial"/>
      <family val="2"/>
    </font>
  </fonts>
  <fills count="29">
    <fill>
      <patternFill/>
    </fill>
    <fill>
      <patternFill patternType="gray125"/>
    </fill>
    <fill>
      <patternFill patternType="solid">
        <fgColor indexed="44"/>
        <bgColor indexed="64"/>
      </patternFill>
    </fill>
    <fill>
      <patternFill patternType="solid">
        <fgColor indexed="24"/>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2"/>
        <bgColor indexed="64"/>
      </patternFill>
    </fill>
  </fills>
  <borders count="71">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style="thin"/>
    </border>
    <border>
      <left style="thin"/>
      <right style="medium"/>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thin"/>
      <bottom style="medium"/>
    </border>
    <border>
      <left style="medium"/>
      <right style="thin"/>
      <top style="thin"/>
      <bottom>
        <color indexed="63"/>
      </bottom>
    </border>
    <border>
      <left style="medium"/>
      <right style="thin"/>
      <top style="thin"/>
      <bottom style="thin"/>
    </border>
    <border>
      <left>
        <color indexed="63"/>
      </left>
      <right style="thin"/>
      <top style="thin"/>
      <bottom style="medium"/>
    </border>
    <border>
      <left style="thin"/>
      <right style="thin"/>
      <top>
        <color indexed="63"/>
      </top>
      <bottom>
        <color indexed="63"/>
      </bottom>
    </border>
    <border>
      <left style="thin"/>
      <right style="thin"/>
      <top style="thin"/>
      <bottom style="medium"/>
    </border>
    <border>
      <left>
        <color indexed="63"/>
      </left>
      <right>
        <color indexed="63"/>
      </right>
      <top style="thin"/>
      <bottom style="medium"/>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color indexed="63"/>
      </right>
      <top>
        <color indexed="63"/>
      </top>
      <bottom style="hair"/>
    </border>
    <border>
      <left>
        <color indexed="63"/>
      </left>
      <right>
        <color indexed="63"/>
      </right>
      <top style="hair"/>
      <bottom style="medium"/>
    </border>
    <border>
      <left style="medium"/>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style="medium"/>
      <right style="thin"/>
      <top style="medium"/>
      <bottom>
        <color indexed="63"/>
      </bottom>
    </border>
    <border>
      <left>
        <color indexed="63"/>
      </left>
      <right>
        <color indexed="63"/>
      </right>
      <top style="hair"/>
      <bottom style="hair"/>
    </border>
    <border>
      <left style="thin"/>
      <right>
        <color indexed="63"/>
      </right>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6" borderId="0" applyNumberFormat="0" applyBorder="0" applyAlignment="0" applyProtection="0"/>
    <xf numFmtId="0" fontId="41" fillId="3" borderId="0" applyNumberFormat="0" applyBorder="0" applyAlignment="0" applyProtection="0"/>
    <xf numFmtId="0" fontId="42" fillId="6"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9"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3"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44" fillId="12" borderId="0" applyNumberFormat="0" applyBorder="0" applyAlignment="0" applyProtection="0"/>
    <xf numFmtId="0" fontId="45" fillId="13"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51" fillId="0" borderId="7" applyNumberFormat="0" applyFill="0" applyAlignment="0" applyProtection="0"/>
    <xf numFmtId="0" fontId="30" fillId="0" borderId="0" applyNumberFormat="0" applyFill="0" applyBorder="0" applyAlignment="0" applyProtection="0"/>
    <xf numFmtId="0" fontId="52" fillId="6" borderId="0" applyNumberFormat="0" applyBorder="0" applyAlignment="0" applyProtection="0"/>
    <xf numFmtId="0" fontId="51" fillId="0" borderId="0" applyNumberFormat="0" applyFill="0" applyBorder="0" applyAlignment="0" applyProtection="0"/>
    <xf numFmtId="0" fontId="0" fillId="0" borderId="8" applyNumberFormat="0" applyFill="0" applyAlignment="0" applyProtection="0"/>
    <xf numFmtId="0" fontId="53" fillId="8" borderId="9" applyNumberFormat="0" applyAlignment="0" applyProtection="0"/>
    <xf numFmtId="0" fontId="54" fillId="14" borderId="9" applyNumberFormat="0" applyAlignment="0" applyProtection="0"/>
    <xf numFmtId="0" fontId="43" fillId="14" borderId="10" applyNumberFormat="0" applyAlignment="0" applyProtection="0"/>
    <xf numFmtId="0" fontId="55" fillId="0" borderId="0" applyNumberFormat="0" applyFill="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cellStyleXfs>
  <cellXfs count="432">
    <xf numFmtId="0" fontId="0" fillId="0" borderId="0" xfId="0" applyAlignment="1">
      <alignment/>
    </xf>
    <xf numFmtId="49" fontId="6" fillId="14" borderId="0" xfId="51" applyNumberFormat="1" applyFont="1" applyFill="1" applyAlignment="1" applyProtection="1">
      <alignment horizontal="right"/>
      <protection/>
    </xf>
    <xf numFmtId="0" fontId="6" fillId="14" borderId="0" xfId="51" applyFont="1" applyFill="1" applyAlignment="1" applyProtection="1">
      <alignment/>
      <protection/>
    </xf>
    <xf numFmtId="0" fontId="0" fillId="19" borderId="0" xfId="0" applyFill="1" applyAlignment="1" applyProtection="1">
      <alignment/>
      <protection/>
    </xf>
    <xf numFmtId="0" fontId="0" fillId="0" borderId="0" xfId="0" applyFill="1" applyAlignment="1" applyProtection="1">
      <alignment/>
      <protection/>
    </xf>
    <xf numFmtId="0" fontId="6" fillId="14" borderId="11" xfId="51" applyFont="1" applyFill="1" applyBorder="1" applyAlignment="1" applyProtection="1">
      <alignment horizontal="center"/>
      <protection/>
    </xf>
    <xf numFmtId="0" fontId="6" fillId="14" borderId="12" xfId="51" applyFont="1" applyFill="1" applyBorder="1" applyAlignment="1" applyProtection="1">
      <alignment horizontal="center"/>
      <protection/>
    </xf>
    <xf numFmtId="0" fontId="6" fillId="14" borderId="13" xfId="51" applyFont="1" applyFill="1" applyBorder="1" applyAlignment="1" applyProtection="1">
      <alignment horizontal="center"/>
      <protection/>
    </xf>
    <xf numFmtId="49" fontId="6" fillId="14" borderId="11" xfId="51" applyNumberFormat="1" applyFont="1" applyFill="1" applyBorder="1" applyAlignment="1" applyProtection="1">
      <alignment horizontal="center"/>
      <protection/>
    </xf>
    <xf numFmtId="0" fontId="6" fillId="19" borderId="0" xfId="51" applyFont="1" applyFill="1" applyAlignment="1" applyProtection="1">
      <alignment/>
      <protection/>
    </xf>
    <xf numFmtId="49" fontId="6" fillId="19" borderId="0" xfId="51" applyNumberFormat="1" applyFont="1" applyFill="1" applyAlignment="1" applyProtection="1">
      <alignment horizontal="right"/>
      <protection/>
    </xf>
    <xf numFmtId="0" fontId="6" fillId="19" borderId="0" xfId="51" applyFont="1" applyFill="1" applyBorder="1" applyAlignment="1" applyProtection="1">
      <alignment horizontal="center"/>
      <protection/>
    </xf>
    <xf numFmtId="0" fontId="6" fillId="19" borderId="0" xfId="51" applyFont="1" applyFill="1" applyBorder="1" applyAlignment="1" applyProtection="1">
      <alignment/>
      <protection/>
    </xf>
    <xf numFmtId="49" fontId="6" fillId="19" borderId="0" xfId="51" applyNumberFormat="1" applyFont="1" applyFill="1" applyBorder="1" applyAlignment="1" applyProtection="1">
      <alignment horizontal="right"/>
      <protection/>
    </xf>
    <xf numFmtId="0" fontId="0" fillId="14" borderId="0" xfId="0" applyFill="1" applyAlignment="1" applyProtection="1">
      <alignment/>
      <protection/>
    </xf>
    <xf numFmtId="0" fontId="10" fillId="14" borderId="14" xfId="51" applyFont="1" applyFill="1" applyBorder="1" applyAlignment="1" applyProtection="1">
      <alignment/>
      <protection/>
    </xf>
    <xf numFmtId="0" fontId="6" fillId="14" borderId="15" xfId="51" applyFont="1" applyFill="1" applyBorder="1" applyAlignment="1" applyProtection="1">
      <alignment horizontal="center"/>
      <protection/>
    </xf>
    <xf numFmtId="0" fontId="0" fillId="19" borderId="0" xfId="0" applyFill="1" applyBorder="1" applyAlignment="1" applyProtection="1">
      <alignment/>
      <protection/>
    </xf>
    <xf numFmtId="0" fontId="0" fillId="14" borderId="0" xfId="0" applyFill="1" applyBorder="1" applyAlignment="1" applyProtection="1">
      <alignment/>
      <protection/>
    </xf>
    <xf numFmtId="0" fontId="6" fillId="14" borderId="0" xfId="51" applyFont="1" applyFill="1" applyBorder="1" applyAlignment="1" applyProtection="1">
      <alignment/>
      <protection/>
    </xf>
    <xf numFmtId="49" fontId="6" fillId="14" borderId="0" xfId="51" applyNumberFormat="1" applyFont="1" applyFill="1" applyBorder="1" applyAlignment="1" applyProtection="1">
      <alignment horizontal="right"/>
      <protection/>
    </xf>
    <xf numFmtId="0" fontId="6" fillId="14" borderId="0" xfId="51" applyFont="1" applyFill="1" applyBorder="1" applyAlignment="1" applyProtection="1">
      <alignment horizontal="center"/>
      <protection/>
    </xf>
    <xf numFmtId="0" fontId="6" fillId="14" borderId="16" xfId="51" applyFont="1" applyFill="1" applyBorder="1" applyAlignment="1" applyProtection="1">
      <alignment/>
      <protection/>
    </xf>
    <xf numFmtId="0" fontId="10" fillId="14" borderId="17" xfId="51" applyFont="1" applyFill="1" applyBorder="1" applyAlignment="1" applyProtection="1">
      <alignment/>
      <protection/>
    </xf>
    <xf numFmtId="0" fontId="0" fillId="19" borderId="0" xfId="0" applyFill="1" applyAlignment="1" applyProtection="1">
      <alignment/>
      <protection/>
    </xf>
    <xf numFmtId="0" fontId="6" fillId="19" borderId="0" xfId="51" applyFont="1" applyFill="1" applyAlignment="1" applyProtection="1">
      <alignment horizontal="center"/>
      <protection/>
    </xf>
    <xf numFmtId="0" fontId="6" fillId="14" borderId="0" xfId="51" applyFont="1" applyFill="1" applyBorder="1" applyAlignment="1" applyProtection="1">
      <alignment horizontal="left"/>
      <protection/>
    </xf>
    <xf numFmtId="49" fontId="6" fillId="14" borderId="15" xfId="51" applyNumberFormat="1" applyFont="1" applyFill="1" applyBorder="1" applyAlignment="1" applyProtection="1">
      <alignment horizontal="center"/>
      <protection/>
    </xf>
    <xf numFmtId="0" fontId="17" fillId="14" borderId="18" xfId="51" applyFont="1" applyFill="1" applyBorder="1" applyAlignment="1" applyProtection="1">
      <alignment horizontal="center"/>
      <protection/>
    </xf>
    <xf numFmtId="0" fontId="17" fillId="14" borderId="19" xfId="51" applyFont="1" applyFill="1" applyBorder="1" applyAlignment="1" applyProtection="1">
      <alignment horizontal="center"/>
      <protection/>
    </xf>
    <xf numFmtId="0" fontId="19" fillId="14" borderId="20" xfId="51" applyFont="1" applyFill="1" applyBorder="1" applyAlignment="1" applyProtection="1">
      <alignment/>
      <protection/>
    </xf>
    <xf numFmtId="0" fontId="18" fillId="20" borderId="12" xfId="0" applyFont="1" applyFill="1" applyBorder="1" applyAlignment="1">
      <alignment/>
    </xf>
    <xf numFmtId="49" fontId="19" fillId="14" borderId="21" xfId="51" applyNumberFormat="1" applyFont="1" applyFill="1" applyBorder="1" applyAlignment="1" applyProtection="1">
      <alignment horizontal="right"/>
      <protection/>
    </xf>
    <xf numFmtId="0" fontId="17" fillId="14" borderId="22" xfId="51" applyFont="1" applyFill="1" applyBorder="1" applyAlignment="1" applyProtection="1">
      <alignment horizontal="center"/>
      <protection/>
    </xf>
    <xf numFmtId="0" fontId="17" fillId="14" borderId="23" xfId="51" applyFont="1" applyFill="1" applyBorder="1" applyAlignment="1" applyProtection="1">
      <alignment horizontal="center"/>
      <protection/>
    </xf>
    <xf numFmtId="49" fontId="17" fillId="14" borderId="24" xfId="51" applyNumberFormat="1" applyFont="1" applyFill="1" applyBorder="1" applyAlignment="1" applyProtection="1">
      <alignment horizontal="right"/>
      <protection/>
    </xf>
    <xf numFmtId="0" fontId="17" fillId="14" borderId="20" xfId="51" applyFont="1" applyFill="1" applyBorder="1" applyAlignment="1" applyProtection="1">
      <alignment/>
      <protection/>
    </xf>
    <xf numFmtId="0" fontId="17" fillId="14" borderId="12" xfId="51" applyFont="1" applyFill="1" applyBorder="1" applyAlignment="1" applyProtection="1">
      <alignment/>
      <protection/>
    </xf>
    <xf numFmtId="49" fontId="17" fillId="14" borderId="21" xfId="51" applyNumberFormat="1" applyFont="1" applyFill="1" applyBorder="1" applyAlignment="1" applyProtection="1">
      <alignment horizontal="right"/>
      <protection/>
    </xf>
    <xf numFmtId="0" fontId="17" fillId="14" borderId="25" xfId="51" applyFont="1" applyFill="1" applyBorder="1" applyAlignment="1" applyProtection="1">
      <alignment/>
      <protection/>
    </xf>
    <xf numFmtId="0" fontId="17" fillId="14" borderId="26" xfId="51" applyFont="1" applyFill="1" applyBorder="1" applyAlignment="1" applyProtection="1">
      <alignment/>
      <protection/>
    </xf>
    <xf numFmtId="49" fontId="17" fillId="14" borderId="27" xfId="51" applyNumberFormat="1" applyFont="1" applyFill="1" applyBorder="1" applyAlignment="1" applyProtection="1">
      <alignment horizontal="right"/>
      <protection/>
    </xf>
    <xf numFmtId="0" fontId="17" fillId="14" borderId="28" xfId="51" applyFont="1" applyFill="1" applyBorder="1" applyAlignment="1" applyProtection="1">
      <alignment horizontal="center"/>
      <protection/>
    </xf>
    <xf numFmtId="0" fontId="17" fillId="14" borderId="14" xfId="51" applyFont="1" applyFill="1" applyBorder="1" applyAlignment="1" applyProtection="1">
      <alignment/>
      <protection/>
    </xf>
    <xf numFmtId="0" fontId="17" fillId="14" borderId="29" xfId="51" applyFont="1" applyFill="1" applyBorder="1" applyAlignment="1" applyProtection="1">
      <alignment/>
      <protection/>
    </xf>
    <xf numFmtId="49" fontId="17" fillId="14" borderId="24" xfId="51" applyNumberFormat="1" applyFont="1" applyFill="1" applyBorder="1" applyAlignment="1" applyProtection="1">
      <alignment horizontal="right"/>
      <protection/>
    </xf>
    <xf numFmtId="0" fontId="17" fillId="14" borderId="30" xfId="51" applyFont="1" applyFill="1" applyBorder="1" applyAlignment="1" applyProtection="1">
      <alignment/>
      <protection/>
    </xf>
    <xf numFmtId="0" fontId="17" fillId="14" borderId="11" xfId="51" applyFont="1" applyFill="1" applyBorder="1" applyAlignment="1" applyProtection="1">
      <alignment horizontal="center"/>
      <protection/>
    </xf>
    <xf numFmtId="0" fontId="17" fillId="14" borderId="12" xfId="51" applyFont="1" applyFill="1" applyBorder="1" applyAlignment="1" applyProtection="1">
      <alignment horizontal="center"/>
      <protection/>
    </xf>
    <xf numFmtId="0" fontId="17" fillId="14" borderId="13" xfId="51" applyFont="1" applyFill="1" applyBorder="1" applyAlignment="1" applyProtection="1">
      <alignment horizontal="center"/>
      <protection/>
    </xf>
    <xf numFmtId="0" fontId="19" fillId="14" borderId="14" xfId="51" applyFont="1" applyFill="1" applyBorder="1" applyAlignment="1" applyProtection="1">
      <alignment/>
      <protection/>
    </xf>
    <xf numFmtId="49" fontId="19" fillId="14" borderId="24" xfId="51" applyNumberFormat="1" applyFont="1" applyFill="1" applyBorder="1" applyAlignment="1" applyProtection="1">
      <alignment horizontal="right"/>
      <protection/>
    </xf>
    <xf numFmtId="0" fontId="17" fillId="14" borderId="31" xfId="51" applyFont="1" applyFill="1" applyBorder="1" applyAlignment="1" applyProtection="1">
      <alignment horizontal="center"/>
      <protection/>
    </xf>
    <xf numFmtId="0" fontId="19" fillId="14" borderId="25" xfId="51" applyFont="1" applyFill="1" applyBorder="1" applyAlignment="1" applyProtection="1">
      <alignment/>
      <protection/>
    </xf>
    <xf numFmtId="49" fontId="19" fillId="14" borderId="27" xfId="51" applyNumberFormat="1" applyFont="1" applyFill="1" applyBorder="1" applyAlignment="1" applyProtection="1">
      <alignment horizontal="right"/>
      <protection/>
    </xf>
    <xf numFmtId="49" fontId="17" fillId="14" borderId="21" xfId="51" applyNumberFormat="1" applyFont="1" applyFill="1" applyBorder="1" applyAlignment="1" applyProtection="1">
      <alignment horizontal="right" wrapText="1"/>
      <protection/>
    </xf>
    <xf numFmtId="0" fontId="17" fillId="14" borderId="18" xfId="51" applyFont="1" applyFill="1" applyBorder="1" applyAlignment="1" applyProtection="1">
      <alignment/>
      <protection/>
    </xf>
    <xf numFmtId="0" fontId="19" fillId="14" borderId="20" xfId="51" applyFont="1" applyFill="1" applyBorder="1" applyAlignment="1" applyProtection="1">
      <alignment/>
      <protection/>
    </xf>
    <xf numFmtId="49" fontId="17" fillId="14" borderId="21" xfId="51" applyNumberFormat="1" applyFont="1" applyFill="1" applyBorder="1" applyAlignment="1" applyProtection="1">
      <alignment horizontal="right"/>
      <protection/>
    </xf>
    <xf numFmtId="0" fontId="17" fillId="14" borderId="29" xfId="51" applyFont="1" applyFill="1" applyBorder="1" applyAlignment="1" applyProtection="1">
      <alignment/>
      <protection/>
    </xf>
    <xf numFmtId="0" fontId="17" fillId="14" borderId="12" xfId="51" applyFont="1" applyFill="1" applyBorder="1" applyAlignment="1" applyProtection="1">
      <alignment/>
      <protection/>
    </xf>
    <xf numFmtId="0" fontId="17" fillId="14" borderId="12" xfId="51" applyFont="1" applyFill="1" applyBorder="1" applyAlignment="1" applyProtection="1">
      <alignment wrapText="1"/>
      <protection/>
    </xf>
    <xf numFmtId="0" fontId="17" fillId="14" borderId="14" xfId="51" applyFont="1" applyFill="1" applyBorder="1" applyAlignment="1" applyProtection="1">
      <alignment horizontal="left" wrapText="1"/>
      <protection/>
    </xf>
    <xf numFmtId="0" fontId="17" fillId="14" borderId="20" xfId="51" applyFont="1" applyFill="1" applyBorder="1" applyAlignment="1" applyProtection="1">
      <alignment horizontal="left" wrapText="1"/>
      <protection/>
    </xf>
    <xf numFmtId="0" fontId="17" fillId="14" borderId="12" xfId="51" applyFont="1" applyFill="1" applyBorder="1" applyAlignment="1" applyProtection="1">
      <alignment horizontal="left" wrapText="1"/>
      <protection/>
    </xf>
    <xf numFmtId="0" fontId="17" fillId="14" borderId="32" xfId="51" applyFont="1" applyFill="1" applyBorder="1" applyAlignment="1" applyProtection="1">
      <alignment/>
      <protection/>
    </xf>
    <xf numFmtId="49" fontId="17" fillId="14" borderId="33" xfId="51" applyNumberFormat="1" applyFont="1" applyFill="1" applyBorder="1" applyAlignment="1" applyProtection="1">
      <alignment horizontal="right"/>
      <protection/>
    </xf>
    <xf numFmtId="0" fontId="17" fillId="14" borderId="30" xfId="51" applyFont="1" applyFill="1" applyBorder="1" applyAlignment="1" applyProtection="1">
      <alignment horizontal="center"/>
      <protection/>
    </xf>
    <xf numFmtId="49" fontId="19" fillId="14" borderId="33" xfId="51" applyNumberFormat="1" applyFont="1" applyFill="1" applyBorder="1" applyAlignment="1" applyProtection="1">
      <alignment horizontal="right"/>
      <protection/>
    </xf>
    <xf numFmtId="0" fontId="17" fillId="14" borderId="0" xfId="51" applyFont="1" applyFill="1" applyBorder="1" applyAlignment="1" applyProtection="1">
      <alignment/>
      <protection/>
    </xf>
    <xf numFmtId="0" fontId="19" fillId="14" borderId="0" xfId="51" applyFont="1" applyFill="1" applyBorder="1" applyAlignment="1" applyProtection="1">
      <alignment/>
      <protection/>
    </xf>
    <xf numFmtId="0" fontId="6" fillId="14" borderId="25" xfId="51" applyFont="1" applyFill="1" applyBorder="1" applyAlignment="1" applyProtection="1">
      <alignment/>
      <protection/>
    </xf>
    <xf numFmtId="0" fontId="19" fillId="14" borderId="26" xfId="51" applyFont="1" applyFill="1" applyBorder="1" applyAlignment="1" applyProtection="1">
      <alignment/>
      <protection/>
    </xf>
    <xf numFmtId="0" fontId="17" fillId="14" borderId="26" xfId="51" applyFont="1" applyFill="1" applyBorder="1" applyAlignment="1" applyProtection="1">
      <alignment horizontal="center"/>
      <protection/>
    </xf>
    <xf numFmtId="0" fontId="17" fillId="14" borderId="26" xfId="51" applyFont="1" applyFill="1" applyBorder="1" applyAlignment="1" applyProtection="1">
      <alignment/>
      <protection/>
    </xf>
    <xf numFmtId="0" fontId="17" fillId="14" borderId="0" xfId="51" applyFont="1" applyFill="1" applyBorder="1" applyAlignment="1" applyProtection="1">
      <alignment horizontal="center"/>
      <protection/>
    </xf>
    <xf numFmtId="0" fontId="17" fillId="14" borderId="16" xfId="51" applyFont="1" applyFill="1" applyBorder="1" applyAlignment="1" applyProtection="1">
      <alignment/>
      <protection/>
    </xf>
    <xf numFmtId="0" fontId="17" fillId="14" borderId="29" xfId="51" applyFont="1" applyFill="1" applyBorder="1" applyAlignment="1" applyProtection="1">
      <alignment horizontal="center"/>
      <protection/>
    </xf>
    <xf numFmtId="0" fontId="17" fillId="14" borderId="32" xfId="51" applyFont="1" applyFill="1" applyBorder="1" applyAlignment="1" applyProtection="1">
      <alignment horizontal="center"/>
      <protection/>
    </xf>
    <xf numFmtId="0" fontId="17" fillId="14" borderId="11" xfId="51" applyFont="1" applyFill="1" applyBorder="1" applyAlignment="1" applyProtection="1">
      <alignment horizontal="center"/>
      <protection/>
    </xf>
    <xf numFmtId="0" fontId="17" fillId="14" borderId="25" xfId="51" applyFont="1" applyFill="1" applyBorder="1" applyAlignment="1" applyProtection="1">
      <alignment horizontal="left"/>
      <protection/>
    </xf>
    <xf numFmtId="0" fontId="17" fillId="14" borderId="27" xfId="51" applyFont="1" applyFill="1" applyBorder="1" applyAlignment="1" applyProtection="1">
      <alignment horizontal="left"/>
      <protection/>
    </xf>
    <xf numFmtId="0" fontId="17" fillId="14" borderId="20" xfId="51" applyFont="1" applyFill="1" applyBorder="1" applyAlignment="1" applyProtection="1">
      <alignment horizontal="left"/>
      <protection/>
    </xf>
    <xf numFmtId="0" fontId="0" fillId="21" borderId="0" xfId="0" applyFill="1" applyBorder="1" applyAlignment="1">
      <alignment/>
    </xf>
    <xf numFmtId="49" fontId="6" fillId="14" borderId="34" xfId="51" applyNumberFormat="1" applyFont="1" applyFill="1" applyBorder="1" applyAlignment="1" applyProtection="1">
      <alignment horizontal="center"/>
      <protection/>
    </xf>
    <xf numFmtId="0" fontId="0" fillId="19" borderId="0" xfId="0" applyFill="1" applyBorder="1" applyAlignment="1" applyProtection="1">
      <alignment/>
      <protection/>
    </xf>
    <xf numFmtId="0" fontId="0" fillId="0" borderId="0" xfId="0" applyFill="1" applyBorder="1" applyAlignment="1" applyProtection="1">
      <alignment/>
      <protection/>
    </xf>
    <xf numFmtId="0" fontId="17" fillId="14" borderId="22" xfId="51" applyFont="1" applyFill="1" applyBorder="1" applyAlignment="1" applyProtection="1">
      <alignment/>
      <protection/>
    </xf>
    <xf numFmtId="49" fontId="17" fillId="14" borderId="27" xfId="51" applyNumberFormat="1" applyFont="1" applyFill="1" applyBorder="1" applyAlignment="1" applyProtection="1">
      <alignment horizontal="right"/>
      <protection/>
    </xf>
    <xf numFmtId="49" fontId="6" fillId="14" borderId="35" xfId="51" applyNumberFormat="1" applyFont="1" applyFill="1" applyBorder="1" applyAlignment="1" applyProtection="1">
      <alignment horizontal="center"/>
      <protection/>
    </xf>
    <xf numFmtId="0" fontId="17" fillId="14" borderId="36" xfId="51" applyFont="1" applyFill="1" applyBorder="1" applyAlignment="1" applyProtection="1">
      <alignment/>
      <protection/>
    </xf>
    <xf numFmtId="0" fontId="17" fillId="21" borderId="0" xfId="51" applyFont="1" applyFill="1" applyBorder="1" applyAlignment="1" applyProtection="1">
      <alignment/>
      <protection/>
    </xf>
    <xf numFmtId="0" fontId="19" fillId="14" borderId="12" xfId="51" applyFont="1" applyFill="1" applyBorder="1" applyAlignment="1" applyProtection="1">
      <alignment/>
      <protection/>
    </xf>
    <xf numFmtId="0" fontId="17" fillId="14" borderId="15" xfId="51" applyFont="1" applyFill="1" applyBorder="1" applyAlignment="1" applyProtection="1">
      <alignment horizontal="center"/>
      <protection/>
    </xf>
    <xf numFmtId="0" fontId="17" fillId="14" borderId="37" xfId="51" applyFont="1" applyFill="1" applyBorder="1" applyAlignment="1" applyProtection="1">
      <alignment horizontal="center"/>
      <protection/>
    </xf>
    <xf numFmtId="3" fontId="10" fillId="21" borderId="11" xfId="51" applyNumberFormat="1" applyFont="1" applyFill="1" applyBorder="1" applyAlignment="1" applyProtection="1">
      <alignment/>
      <protection/>
    </xf>
    <xf numFmtId="3" fontId="10" fillId="21" borderId="13" xfId="51" applyNumberFormat="1" applyFont="1" applyFill="1" applyBorder="1" applyAlignment="1" applyProtection="1">
      <alignment/>
      <protection/>
    </xf>
    <xf numFmtId="3" fontId="6" fillId="21" borderId="38" xfId="51" applyNumberFormat="1" applyFont="1" applyFill="1" applyBorder="1" applyAlignment="1" applyProtection="1">
      <alignment/>
      <protection/>
    </xf>
    <xf numFmtId="3" fontId="6" fillId="21" borderId="39" xfId="51" applyNumberFormat="1" applyFont="1" applyFill="1" applyBorder="1" applyAlignment="1" applyProtection="1">
      <alignment/>
      <protection/>
    </xf>
    <xf numFmtId="3" fontId="6" fillId="14" borderId="11" xfId="51" applyNumberFormat="1" applyFont="1" applyFill="1" applyBorder="1" applyAlignment="1" applyProtection="1">
      <alignment/>
      <protection locked="0"/>
    </xf>
    <xf numFmtId="3" fontId="6" fillId="14" borderId="13" xfId="51" applyNumberFormat="1" applyFont="1" applyFill="1" applyBorder="1" applyAlignment="1" applyProtection="1">
      <alignment/>
      <protection locked="0"/>
    </xf>
    <xf numFmtId="3" fontId="6" fillId="14" borderId="11" xfId="51" applyNumberFormat="1" applyFont="1" applyFill="1" applyBorder="1" applyAlignment="1" applyProtection="1">
      <alignment/>
      <protection locked="0"/>
    </xf>
    <xf numFmtId="3" fontId="6" fillId="14" borderId="13" xfId="51" applyNumberFormat="1" applyFont="1" applyFill="1" applyBorder="1" applyAlignment="1" applyProtection="1">
      <alignment/>
      <protection locked="0"/>
    </xf>
    <xf numFmtId="3" fontId="6" fillId="14" borderId="38" xfId="51" applyNumberFormat="1" applyFont="1" applyFill="1" applyBorder="1" applyAlignment="1" applyProtection="1">
      <alignment/>
      <protection locked="0"/>
    </xf>
    <xf numFmtId="3" fontId="6" fillId="14" borderId="39" xfId="51" applyNumberFormat="1" applyFont="1" applyFill="1" applyBorder="1" applyAlignment="1" applyProtection="1">
      <alignment/>
      <protection locked="0"/>
    </xf>
    <xf numFmtId="3" fontId="6" fillId="14" borderId="15" xfId="51" applyNumberFormat="1" applyFont="1" applyFill="1" applyBorder="1" applyAlignment="1" applyProtection="1">
      <alignment/>
      <protection locked="0"/>
    </xf>
    <xf numFmtId="3" fontId="6" fillId="14" borderId="37" xfId="51" applyNumberFormat="1" applyFont="1" applyFill="1" applyBorder="1" applyAlignment="1" applyProtection="1">
      <alignment/>
      <protection locked="0"/>
    </xf>
    <xf numFmtId="3" fontId="6" fillId="21" borderId="40" xfId="51" applyNumberFormat="1" applyFont="1" applyFill="1" applyBorder="1" applyAlignment="1" applyProtection="1">
      <alignment/>
      <protection/>
    </xf>
    <xf numFmtId="3" fontId="10" fillId="21" borderId="38" xfId="51" applyNumberFormat="1" applyFont="1" applyFill="1" applyBorder="1" applyAlignment="1" applyProtection="1">
      <alignment/>
      <protection/>
    </xf>
    <xf numFmtId="3" fontId="10" fillId="21" borderId="39" xfId="51" applyNumberFormat="1" applyFont="1" applyFill="1" applyBorder="1" applyAlignment="1" applyProtection="1">
      <alignment/>
      <protection/>
    </xf>
    <xf numFmtId="3" fontId="10" fillId="21" borderId="35" xfId="51" applyNumberFormat="1" applyFont="1" applyFill="1" applyBorder="1" applyAlignment="1" applyProtection="1">
      <alignment/>
      <protection/>
    </xf>
    <xf numFmtId="3" fontId="10" fillId="21" borderId="40" xfId="51" applyNumberFormat="1" applyFont="1" applyFill="1" applyBorder="1" applyAlignment="1" applyProtection="1">
      <alignment/>
      <protection/>
    </xf>
    <xf numFmtId="3" fontId="6" fillId="14" borderId="39" xfId="51" applyNumberFormat="1" applyFont="1" applyFill="1" applyBorder="1" applyAlignment="1" applyProtection="1">
      <alignment horizontal="right"/>
      <protection locked="0"/>
    </xf>
    <xf numFmtId="3" fontId="6" fillId="14" borderId="15" xfId="51" applyNumberFormat="1" applyFont="1" applyFill="1" applyBorder="1" applyAlignment="1" applyProtection="1">
      <alignment/>
      <protection locked="0"/>
    </xf>
    <xf numFmtId="3" fontId="6" fillId="14" borderId="13" xfId="51" applyNumberFormat="1" applyFont="1" applyFill="1" applyBorder="1" applyAlignment="1" applyProtection="1">
      <alignment/>
      <protection/>
    </xf>
    <xf numFmtId="0" fontId="6" fillId="14" borderId="26" xfId="51" applyFont="1" applyFill="1" applyBorder="1" applyAlignment="1" applyProtection="1">
      <alignment horizontal="left"/>
      <protection/>
    </xf>
    <xf numFmtId="0" fontId="6" fillId="14" borderId="26" xfId="51" applyFont="1" applyFill="1" applyBorder="1" applyAlignment="1" applyProtection="1">
      <alignment horizontal="center"/>
      <protection/>
    </xf>
    <xf numFmtId="0" fontId="6" fillId="14" borderId="26" xfId="51" applyFont="1" applyFill="1" applyBorder="1" applyAlignment="1" applyProtection="1">
      <alignment/>
      <protection/>
    </xf>
    <xf numFmtId="0" fontId="6" fillId="14" borderId="27" xfId="51" applyFont="1" applyFill="1" applyBorder="1" applyAlignment="1" applyProtection="1">
      <alignment/>
      <protection/>
    </xf>
    <xf numFmtId="0" fontId="17" fillId="14" borderId="41" xfId="51" applyFont="1" applyFill="1" applyBorder="1" applyAlignment="1" applyProtection="1">
      <alignment horizontal="center" wrapText="1"/>
      <protection/>
    </xf>
    <xf numFmtId="0" fontId="17" fillId="14" borderId="42" xfId="51" applyFont="1" applyFill="1" applyBorder="1" applyAlignment="1" applyProtection="1">
      <alignment horizontal="center" wrapText="1"/>
      <protection/>
    </xf>
    <xf numFmtId="0" fontId="18" fillId="20" borderId="21" xfId="0" applyFont="1" applyFill="1" applyBorder="1" applyAlignment="1">
      <alignment horizontal="left"/>
    </xf>
    <xf numFmtId="3" fontId="6" fillId="14" borderId="38" xfId="51" applyNumberFormat="1" applyFont="1" applyFill="1" applyBorder="1" applyAlignment="1" applyProtection="1">
      <alignment horizontal="center"/>
      <protection/>
    </xf>
    <xf numFmtId="3" fontId="6" fillId="14" borderId="39" xfId="51" applyNumberFormat="1" applyFont="1" applyFill="1" applyBorder="1" applyAlignment="1" applyProtection="1">
      <alignment horizontal="center"/>
      <protection/>
    </xf>
    <xf numFmtId="0" fontId="17" fillId="14" borderId="20" xfId="51" applyFont="1" applyFill="1" applyBorder="1" applyAlignment="1" applyProtection="1">
      <alignment/>
      <protection/>
    </xf>
    <xf numFmtId="3" fontId="6" fillId="14" borderId="38" xfId="51" applyNumberFormat="1" applyFont="1" applyFill="1" applyBorder="1" applyAlignment="1" applyProtection="1">
      <alignment horizontal="right"/>
      <protection locked="0"/>
    </xf>
    <xf numFmtId="0" fontId="17" fillId="14" borderId="0" xfId="51" applyFont="1" applyFill="1" applyBorder="1" applyAlignment="1" applyProtection="1">
      <alignment/>
      <protection/>
    </xf>
    <xf numFmtId="0" fontId="0" fillId="20" borderId="31" xfId="0" applyFill="1" applyBorder="1" applyAlignment="1">
      <alignment horizontal="center" vertical="top" wrapText="1"/>
    </xf>
    <xf numFmtId="0" fontId="17" fillId="14" borderId="20" xfId="51" applyFont="1" applyFill="1" applyBorder="1" applyAlignment="1" applyProtection="1">
      <alignment horizontal="left"/>
      <protection/>
    </xf>
    <xf numFmtId="0" fontId="6" fillId="14" borderId="11" xfId="51" applyFont="1" applyFill="1" applyBorder="1" applyAlignment="1" applyProtection="1">
      <alignment horizontal="center"/>
      <protection/>
    </xf>
    <xf numFmtId="3" fontId="10" fillId="21" borderId="15" xfId="51" applyNumberFormat="1" applyFont="1" applyFill="1" applyBorder="1" applyAlignment="1" applyProtection="1">
      <alignment horizontal="right"/>
      <protection/>
    </xf>
    <xf numFmtId="3" fontId="10" fillId="21" borderId="13" xfId="51" applyNumberFormat="1" applyFont="1" applyFill="1" applyBorder="1" applyAlignment="1" applyProtection="1">
      <alignment horizontal="right"/>
      <protection/>
    </xf>
    <xf numFmtId="3" fontId="10" fillId="21" borderId="37" xfId="51" applyNumberFormat="1" applyFont="1" applyFill="1" applyBorder="1" applyAlignment="1" applyProtection="1">
      <alignment horizontal="right"/>
      <protection/>
    </xf>
    <xf numFmtId="0" fontId="18" fillId="0" borderId="21" xfId="0" applyFont="1" applyBorder="1" applyAlignment="1">
      <alignment horizontal="left"/>
    </xf>
    <xf numFmtId="0" fontId="17" fillId="14" borderId="20" xfId="51" applyFont="1" applyFill="1" applyBorder="1" applyAlignment="1" applyProtection="1">
      <alignment wrapText="1"/>
      <protection/>
    </xf>
    <xf numFmtId="0" fontId="1" fillId="0" borderId="24" xfId="0" applyFont="1" applyBorder="1" applyAlignment="1">
      <alignment vertical="center"/>
    </xf>
    <xf numFmtId="0" fontId="18" fillId="20" borderId="12" xfId="0" applyFont="1" applyFill="1" applyBorder="1" applyAlignment="1">
      <alignment horizontal="left"/>
    </xf>
    <xf numFmtId="0" fontId="6" fillId="14" borderId="35" xfId="51" applyFont="1" applyFill="1" applyBorder="1" applyAlignment="1" applyProtection="1">
      <alignment horizontal="center"/>
      <protection/>
    </xf>
    <xf numFmtId="3" fontId="6" fillId="21" borderId="35" xfId="51" applyNumberFormat="1" applyFont="1" applyFill="1" applyBorder="1" applyAlignment="1" applyProtection="1">
      <alignment/>
      <protection/>
    </xf>
    <xf numFmtId="3" fontId="6" fillId="21" borderId="13" xfId="51" applyNumberFormat="1" applyFont="1" applyFill="1" applyBorder="1" applyAlignment="1" applyProtection="1">
      <alignment/>
      <protection/>
    </xf>
    <xf numFmtId="0" fontId="17" fillId="14" borderId="43" xfId="51" applyFont="1" applyFill="1" applyBorder="1" applyAlignment="1" applyProtection="1">
      <alignment horizontal="center" wrapText="1"/>
      <protection/>
    </xf>
    <xf numFmtId="3" fontId="6" fillId="21" borderId="11" xfId="51" applyNumberFormat="1" applyFont="1" applyFill="1" applyBorder="1" applyAlignment="1" applyProtection="1">
      <alignment/>
      <protection/>
    </xf>
    <xf numFmtId="3" fontId="6" fillId="21" borderId="13" xfId="51" applyNumberFormat="1" applyFont="1" applyFill="1" applyBorder="1" applyAlignment="1" applyProtection="1">
      <alignment/>
      <protection/>
    </xf>
    <xf numFmtId="3" fontId="6" fillId="21" borderId="11" xfId="51" applyNumberFormat="1" applyFont="1" applyFill="1" applyBorder="1" applyAlignment="1" applyProtection="1">
      <alignment/>
      <protection/>
    </xf>
    <xf numFmtId="0" fontId="18" fillId="0" borderId="33" xfId="0" applyFont="1" applyBorder="1" applyAlignment="1">
      <alignment horizontal="left"/>
    </xf>
    <xf numFmtId="3" fontId="6" fillId="14" borderId="35" xfId="51" applyNumberFormat="1" applyFont="1" applyFill="1" applyBorder="1" applyAlignment="1" applyProtection="1">
      <alignment/>
      <protection locked="0"/>
    </xf>
    <xf numFmtId="3" fontId="6" fillId="14" borderId="40" xfId="51" applyNumberFormat="1" applyFont="1" applyFill="1" applyBorder="1" applyAlignment="1" applyProtection="1">
      <alignment/>
      <protection/>
    </xf>
    <xf numFmtId="3" fontId="6" fillId="14" borderId="37" xfId="51" applyNumberFormat="1" applyFont="1" applyFill="1" applyBorder="1" applyAlignment="1" applyProtection="1">
      <alignment/>
      <protection locked="0"/>
    </xf>
    <xf numFmtId="0" fontId="17" fillId="14" borderId="24" xfId="51" applyFont="1" applyFill="1" applyBorder="1" applyAlignment="1" applyProtection="1">
      <alignment horizontal="left"/>
      <protection locked="0"/>
    </xf>
    <xf numFmtId="0" fontId="6" fillId="14" borderId="29" xfId="51" applyFont="1" applyFill="1" applyBorder="1" applyAlignment="1" applyProtection="1">
      <alignment horizontal="left"/>
      <protection/>
    </xf>
    <xf numFmtId="0" fontId="6" fillId="14" borderId="25" xfId="51" applyFont="1" applyFill="1" applyBorder="1" applyAlignment="1" applyProtection="1">
      <alignment horizontal="left"/>
      <protection/>
    </xf>
    <xf numFmtId="0" fontId="0" fillId="22"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14" fontId="6" fillId="14" borderId="17" xfId="51" applyNumberFormat="1" applyFont="1" applyFill="1" applyBorder="1" applyAlignment="1" applyProtection="1">
      <alignment horizontal="center"/>
      <protection locked="0"/>
    </xf>
    <xf numFmtId="167" fontId="6" fillId="14" borderId="17" xfId="51" applyNumberFormat="1" applyFont="1" applyFill="1" applyBorder="1" applyAlignment="1" applyProtection="1">
      <alignment horizontal="center"/>
      <protection locked="0"/>
    </xf>
    <xf numFmtId="0" fontId="25" fillId="20" borderId="0" xfId="0" applyFont="1" applyFill="1" applyAlignment="1">
      <alignment horizontal="center" vertical="center"/>
    </xf>
    <xf numFmtId="0" fontId="0" fillId="0" borderId="0" xfId="0" applyAlignment="1">
      <alignment horizontal="center" vertical="center"/>
    </xf>
    <xf numFmtId="0" fontId="0" fillId="23" borderId="0" xfId="0" applyFill="1" applyAlignment="1">
      <alignment vertical="center"/>
    </xf>
    <xf numFmtId="0" fontId="0" fillId="0" borderId="0" xfId="0" applyAlignment="1">
      <alignment vertical="center"/>
    </xf>
    <xf numFmtId="0" fontId="5" fillId="14" borderId="0" xfId="0" applyFont="1" applyFill="1" applyAlignment="1">
      <alignment horizontal="right" vertical="center"/>
    </xf>
    <xf numFmtId="0" fontId="37" fillId="14" borderId="0" xfId="0" applyFont="1" applyFill="1" applyAlignment="1">
      <alignment vertical="center"/>
    </xf>
    <xf numFmtId="2" fontId="37" fillId="14" borderId="0" xfId="0" applyNumberFormat="1" applyFont="1" applyFill="1" applyAlignment="1" applyProtection="1">
      <alignment vertical="center"/>
      <protection locked="0"/>
    </xf>
    <xf numFmtId="0" fontId="0" fillId="14" borderId="0" xfId="0" applyFill="1" applyAlignment="1">
      <alignment/>
    </xf>
    <xf numFmtId="0" fontId="1" fillId="20" borderId="0" xfId="0" applyFont="1" applyFill="1" applyAlignment="1">
      <alignment horizontal="center" vertical="center"/>
    </xf>
    <xf numFmtId="0" fontId="21" fillId="20" borderId="0" xfId="0" applyFont="1" applyFill="1" applyAlignment="1">
      <alignment horizontal="center" vertical="center"/>
    </xf>
    <xf numFmtId="0" fontId="0" fillId="20" borderId="0" xfId="0" applyFill="1" applyAlignment="1">
      <alignment vertical="center"/>
    </xf>
    <xf numFmtId="0" fontId="0" fillId="20" borderId="0" xfId="0" applyFill="1" applyAlignment="1">
      <alignment horizontal="right" vertical="center"/>
    </xf>
    <xf numFmtId="0" fontId="0" fillId="24" borderId="44" xfId="0" applyFill="1" applyBorder="1" applyAlignment="1" applyProtection="1">
      <alignment vertical="center"/>
      <protection locked="0"/>
    </xf>
    <xf numFmtId="0" fontId="0" fillId="20" borderId="45" xfId="0" applyFill="1" applyBorder="1" applyAlignment="1" applyProtection="1">
      <alignment vertical="center"/>
      <protection locked="0"/>
    </xf>
    <xf numFmtId="0" fontId="0" fillId="24" borderId="46"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5" borderId="47" xfId="0" applyFill="1" applyBorder="1" applyAlignment="1" applyProtection="1">
      <alignment vertical="center"/>
      <protection locked="0"/>
    </xf>
    <xf numFmtId="14" fontId="0" fillId="24" borderId="46" xfId="0" applyNumberFormat="1" applyFill="1" applyBorder="1" applyAlignment="1" applyProtection="1">
      <alignment horizontal="left" vertical="center"/>
      <protection locked="0"/>
    </xf>
    <xf numFmtId="49" fontId="0" fillId="24" borderId="46" xfId="0" applyNumberFormat="1" applyFill="1" applyBorder="1" applyAlignment="1" applyProtection="1">
      <alignment horizontal="left" vertical="center"/>
      <protection locked="0"/>
    </xf>
    <xf numFmtId="49" fontId="0" fillId="25" borderId="47" xfId="0" applyNumberFormat="1" applyFill="1" applyBorder="1" applyAlignment="1" applyProtection="1">
      <alignment vertical="center"/>
      <protection locked="0"/>
    </xf>
    <xf numFmtId="0" fontId="0" fillId="26" borderId="46" xfId="0" applyFill="1" applyBorder="1" applyAlignment="1" applyProtection="1">
      <alignment vertical="center"/>
      <protection locked="0"/>
    </xf>
    <xf numFmtId="0" fontId="38" fillId="20" borderId="0" xfId="0" applyFont="1" applyFill="1" applyBorder="1" applyAlignment="1" applyProtection="1">
      <alignment vertical="center"/>
      <protection locked="0"/>
    </xf>
    <xf numFmtId="0" fontId="0" fillId="26" borderId="47" xfId="0" applyFill="1" applyBorder="1" applyAlignment="1" applyProtection="1">
      <alignment vertical="center"/>
      <protection locked="0"/>
    </xf>
    <xf numFmtId="0" fontId="38" fillId="20" borderId="0" xfId="0" applyFont="1" applyFill="1" applyAlignment="1">
      <alignment vertical="center"/>
    </xf>
    <xf numFmtId="0" fontId="38" fillId="20" borderId="0" xfId="0" applyFont="1" applyFill="1" applyAlignment="1">
      <alignment horizontal="right" vertical="center"/>
    </xf>
    <xf numFmtId="0" fontId="0" fillId="26" borderId="46" xfId="0" applyFill="1" applyBorder="1" applyAlignment="1" applyProtection="1">
      <alignment horizontal="left" vertical="center"/>
      <protection locked="0"/>
    </xf>
    <xf numFmtId="49" fontId="0" fillId="26" borderId="46" xfId="0" applyNumberFormat="1" applyFill="1" applyBorder="1" applyAlignment="1" applyProtection="1">
      <alignment horizontal="left" vertical="center"/>
      <protection locked="0"/>
    </xf>
    <xf numFmtId="3" fontId="0" fillId="26" borderId="47" xfId="0" applyNumberFormat="1" applyFill="1" applyBorder="1" applyAlignment="1" applyProtection="1">
      <alignment horizontal="left" vertical="center"/>
      <protection locked="0"/>
    </xf>
    <xf numFmtId="3" fontId="0" fillId="26" borderId="46" xfId="0" applyNumberFormat="1" applyFill="1" applyBorder="1" applyAlignment="1" applyProtection="1">
      <alignment horizontal="left" vertical="center"/>
      <protection locked="0"/>
    </xf>
    <xf numFmtId="0" fontId="0" fillId="26" borderId="47" xfId="0" applyFill="1" applyBorder="1" applyAlignment="1" applyProtection="1">
      <alignment horizontal="left" vertical="center"/>
      <protection locked="0"/>
    </xf>
    <xf numFmtId="0" fontId="29" fillId="26" borderId="46" xfId="42" applyFill="1" applyBorder="1" applyAlignment="1" applyProtection="1">
      <alignment vertical="center"/>
      <protection locked="0"/>
    </xf>
    <xf numFmtId="49" fontId="0" fillId="26" borderId="47" xfId="0" applyNumberFormat="1" applyFill="1" applyBorder="1" applyAlignment="1" applyProtection="1">
      <alignment horizontal="left" vertical="center"/>
      <protection locked="0"/>
    </xf>
    <xf numFmtId="0" fontId="29" fillId="26" borderId="47" xfId="42" applyFill="1" applyBorder="1" applyAlignment="1" applyProtection="1">
      <alignment vertical="center"/>
      <protection locked="0"/>
    </xf>
    <xf numFmtId="0" fontId="0" fillId="26" borderId="48" xfId="0" applyFill="1" applyBorder="1" applyAlignment="1" applyProtection="1">
      <alignment vertical="center"/>
      <protection locked="0"/>
    </xf>
    <xf numFmtId="0" fontId="0" fillId="20" borderId="49" xfId="0" applyFill="1" applyBorder="1" applyAlignment="1" applyProtection="1">
      <alignment vertical="center"/>
      <protection locked="0"/>
    </xf>
    <xf numFmtId="0" fontId="0" fillId="26" borderId="50" xfId="0" applyFill="1" applyBorder="1" applyAlignment="1" applyProtection="1">
      <alignment vertical="center"/>
      <protection locked="0"/>
    </xf>
    <xf numFmtId="0" fontId="40" fillId="25" borderId="0" xfId="0" applyFont="1" applyFill="1" applyAlignment="1">
      <alignment vertical="center"/>
    </xf>
    <xf numFmtId="0" fontId="40" fillId="25" borderId="0" xfId="0" applyFont="1" applyFill="1" applyAlignment="1">
      <alignment horizontal="right" vertical="center"/>
    </xf>
    <xf numFmtId="0" fontId="40" fillId="24" borderId="0" xfId="0" applyFont="1" applyFill="1" applyAlignment="1">
      <alignment vertical="center"/>
    </xf>
    <xf numFmtId="0" fontId="40" fillId="24" borderId="0" xfId="0" applyFont="1" applyFill="1" applyAlignment="1">
      <alignment horizontal="right" vertical="center"/>
    </xf>
    <xf numFmtId="0" fontId="40" fillId="20" borderId="0" xfId="0" applyFont="1" applyFill="1" applyAlignment="1">
      <alignment vertical="center"/>
    </xf>
    <xf numFmtId="0" fontId="40" fillId="26" borderId="0" xfId="0" applyFont="1" applyFill="1" applyAlignment="1">
      <alignment vertical="center"/>
    </xf>
    <xf numFmtId="0" fontId="40" fillId="26" borderId="0" xfId="0" applyFont="1" applyFill="1" applyAlignment="1">
      <alignment horizontal="right" vertical="center"/>
    </xf>
    <xf numFmtId="0" fontId="40" fillId="20" borderId="0" xfId="0" applyFont="1" applyFill="1" applyAlignment="1">
      <alignment horizontal="center" vertical="center"/>
    </xf>
    <xf numFmtId="0" fontId="0" fillId="20" borderId="0" xfId="0" applyFill="1" applyAlignment="1">
      <alignment/>
    </xf>
    <xf numFmtId="0" fontId="0" fillId="23" borderId="0" xfId="0" applyFill="1" applyAlignment="1">
      <alignment/>
    </xf>
    <xf numFmtId="0" fontId="38" fillId="23" borderId="0" xfId="0" applyFont="1" applyFill="1" applyAlignment="1">
      <alignment/>
    </xf>
    <xf numFmtId="0" fontId="0" fillId="25" borderId="51" xfId="0" applyFill="1" applyBorder="1" applyAlignment="1" applyProtection="1">
      <alignment vertical="top"/>
      <protection locked="0"/>
    </xf>
    <xf numFmtId="0" fontId="0" fillId="25" borderId="47" xfId="0" applyFill="1" applyBorder="1" applyAlignment="1" applyProtection="1">
      <alignment vertical="top"/>
      <protection locked="0"/>
    </xf>
    <xf numFmtId="0" fontId="21" fillId="20" borderId="46"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47" xfId="0" applyFont="1" applyBorder="1" applyAlignment="1" applyProtection="1">
      <alignment horizontal="center" vertical="center"/>
      <protection locked="0"/>
    </xf>
    <xf numFmtId="0" fontId="0" fillId="27" borderId="0" xfId="0" applyFill="1" applyAlignment="1">
      <alignment/>
    </xf>
    <xf numFmtId="0" fontId="25" fillId="20" borderId="0" xfId="0" applyFont="1" applyFill="1" applyAlignment="1">
      <alignment horizontal="center" vertical="center"/>
    </xf>
    <xf numFmtId="0" fontId="0" fillId="0" borderId="0" xfId="0" applyAlignment="1">
      <alignment horizontal="center" vertical="center"/>
    </xf>
    <xf numFmtId="0" fontId="33" fillId="22" borderId="0" xfId="0" applyFont="1" applyFill="1" applyAlignment="1">
      <alignment horizontal="left" wrapText="1"/>
    </xf>
    <xf numFmtId="0" fontId="0" fillId="0" borderId="0" xfId="0" applyAlignment="1">
      <alignment vertical="top" wrapText="1"/>
    </xf>
    <xf numFmtId="0" fontId="40" fillId="20" borderId="0" xfId="0" applyFont="1" applyFill="1" applyAlignment="1">
      <alignment horizontal="center" vertical="center"/>
    </xf>
    <xf numFmtId="0" fontId="24" fillId="22" borderId="0" xfId="0" applyFont="1" applyFill="1" applyAlignment="1">
      <alignment horizontal="left" wrapText="1"/>
    </xf>
    <xf numFmtId="0" fontId="34" fillId="22" borderId="0" xfId="42" applyFont="1" applyFill="1" applyAlignment="1" applyProtection="1">
      <alignment horizontal="center" wrapText="1"/>
      <protection/>
    </xf>
    <xf numFmtId="0" fontId="23" fillId="22" borderId="0" xfId="0" applyFont="1" applyFill="1" applyAlignment="1">
      <alignment horizontal="center" wrapText="1"/>
    </xf>
    <xf numFmtId="0" fontId="4" fillId="14" borderId="0" xfId="0" applyFont="1" applyFill="1" applyAlignment="1">
      <alignment vertical="center"/>
    </xf>
    <xf numFmtId="0" fontId="0" fillId="14" borderId="0" xfId="0" applyFill="1" applyAlignment="1">
      <alignment vertical="top" wrapText="1"/>
    </xf>
    <xf numFmtId="0" fontId="0" fillId="0" borderId="0" xfId="0" applyAlignment="1">
      <alignment wrapText="1"/>
    </xf>
    <xf numFmtId="0" fontId="23" fillId="22" borderId="0" xfId="0" applyFont="1" applyFill="1" applyAlignment="1">
      <alignment horizontal="center"/>
    </xf>
    <xf numFmtId="0" fontId="31" fillId="22" borderId="0" xfId="0" applyFont="1" applyFill="1" applyAlignment="1">
      <alignment horizontal="center" wrapText="1"/>
    </xf>
    <xf numFmtId="0" fontId="0" fillId="0" borderId="0" xfId="0" applyAlignment="1">
      <alignment/>
    </xf>
    <xf numFmtId="0" fontId="24" fillId="22" borderId="0" xfId="0" applyFont="1" applyFill="1" applyAlignment="1">
      <alignment horizontal="left" wrapText="1" shrinkToFit="1"/>
    </xf>
    <xf numFmtId="0" fontId="23" fillId="22" borderId="0" xfId="0" applyFont="1" applyFill="1" applyAlignment="1">
      <alignment horizontal="left" wrapText="1"/>
    </xf>
    <xf numFmtId="0" fontId="32" fillId="22" borderId="0" xfId="0" applyFont="1" applyFill="1" applyAlignment="1">
      <alignment horizontal="left" wrapText="1"/>
    </xf>
    <xf numFmtId="0" fontId="35" fillId="22" borderId="0" xfId="42" applyFont="1" applyFill="1" applyAlignment="1" applyProtection="1">
      <alignment horizontal="center" wrapText="1"/>
      <protection/>
    </xf>
    <xf numFmtId="0" fontId="24" fillId="0" borderId="0" xfId="0" applyFont="1" applyAlignment="1">
      <alignment horizontal="center" wrapText="1"/>
    </xf>
    <xf numFmtId="0" fontId="0" fillId="26" borderId="46" xfId="0" applyFill="1" applyBorder="1" applyAlignment="1" applyProtection="1">
      <alignment vertical="top"/>
      <protection locked="0"/>
    </xf>
    <xf numFmtId="0" fontId="39" fillId="20" borderId="0" xfId="0" applyFont="1" applyFill="1" applyAlignment="1">
      <alignment horizontal="center" vertical="center"/>
    </xf>
    <xf numFmtId="0" fontId="40" fillId="20" borderId="52" xfId="0" applyFont="1" applyFill="1" applyBorder="1" applyAlignment="1">
      <alignment vertical="center"/>
    </xf>
    <xf numFmtId="0" fontId="0" fillId="0" borderId="53" xfId="0" applyBorder="1" applyAlignment="1">
      <alignment vertical="center"/>
    </xf>
    <xf numFmtId="0" fontId="9" fillId="21" borderId="0" xfId="51" applyFont="1" applyFill="1" applyAlignment="1" applyProtection="1">
      <alignment/>
      <protection/>
    </xf>
    <xf numFmtId="0" fontId="0" fillId="28" borderId="0" xfId="0" applyFill="1" applyAlignment="1">
      <alignment/>
    </xf>
    <xf numFmtId="0" fontId="6" fillId="21" borderId="0" xfId="51" applyFont="1" applyFill="1" applyAlignment="1" applyProtection="1">
      <alignment horizontal="center" vertical="top"/>
      <protection/>
    </xf>
    <xf numFmtId="0" fontId="0" fillId="28" borderId="0" xfId="0" applyFont="1" applyFill="1" applyAlignment="1" applyProtection="1">
      <alignment vertical="top"/>
      <protection/>
    </xf>
    <xf numFmtId="0" fontId="0" fillId="21" borderId="28" xfId="0" applyFill="1" applyBorder="1" applyAlignment="1" applyProtection="1">
      <alignment/>
      <protection/>
    </xf>
    <xf numFmtId="0" fontId="6" fillId="21" borderId="54" xfId="51" applyFont="1" applyFill="1" applyBorder="1" applyAlignment="1" applyProtection="1">
      <alignment horizontal="center"/>
      <protection/>
    </xf>
    <xf numFmtId="0" fontId="0" fillId="0" borderId="55" xfId="0" applyBorder="1" applyAlignment="1">
      <alignment/>
    </xf>
    <xf numFmtId="49" fontId="0" fillId="20" borderId="30" xfId="0" applyNumberFormat="1" applyFont="1" applyFill="1" applyBorder="1" applyAlignment="1" applyProtection="1">
      <alignment horizontal="center" wrapText="1"/>
      <protection locked="0"/>
    </xf>
    <xf numFmtId="49" fontId="0" fillId="20" borderId="56" xfId="0" applyNumberFormat="1" applyFont="1" applyFill="1" applyBorder="1" applyAlignment="1" applyProtection="1">
      <alignment horizontal="center"/>
      <protection locked="0"/>
    </xf>
    <xf numFmtId="0" fontId="14" fillId="21" borderId="0" xfId="0" applyFont="1" applyFill="1" applyAlignment="1" applyProtection="1">
      <alignment wrapText="1"/>
      <protection/>
    </xf>
    <xf numFmtId="0" fontId="14" fillId="28" borderId="0" xfId="0" applyFont="1" applyFill="1" applyAlignment="1">
      <alignment wrapText="1"/>
    </xf>
    <xf numFmtId="0" fontId="23" fillId="21" borderId="0" xfId="51" applyFont="1" applyFill="1" applyAlignment="1" applyProtection="1">
      <alignment horizontal="center" vertical="center" wrapText="1"/>
      <protection/>
    </xf>
    <xf numFmtId="0" fontId="24" fillId="0" borderId="0" xfId="0" applyFont="1" applyAlignment="1">
      <alignment/>
    </xf>
    <xf numFmtId="0" fontId="7" fillId="14" borderId="0" xfId="51" applyFont="1" applyFill="1" applyAlignment="1" applyProtection="1">
      <alignment horizontal="center"/>
      <protection locked="0"/>
    </xf>
    <xf numFmtId="0" fontId="26" fillId="14" borderId="0" xfId="51" applyFont="1" applyFill="1" applyBorder="1" applyAlignment="1" applyProtection="1">
      <alignment horizontal="right" vertical="center" wrapText="1"/>
      <protection locked="0"/>
    </xf>
    <xf numFmtId="0" fontId="28" fillId="20" borderId="0" xfId="0" applyFont="1" applyFill="1" applyBorder="1" applyAlignment="1" applyProtection="1">
      <alignment vertical="center" wrapText="1"/>
      <protection locked="0"/>
    </xf>
    <xf numFmtId="0" fontId="28" fillId="0" borderId="57" xfId="0" applyFont="1" applyBorder="1" applyAlignment="1">
      <alignment vertical="center" wrapText="1"/>
    </xf>
    <xf numFmtId="0" fontId="17" fillId="14" borderId="27" xfId="51" applyFont="1" applyFill="1" applyBorder="1" applyAlignment="1" applyProtection="1">
      <alignment vertical="top" wrapText="1"/>
      <protection locked="0"/>
    </xf>
    <xf numFmtId="0" fontId="0" fillId="0" borderId="16" xfId="0" applyBorder="1" applyAlignment="1" applyProtection="1">
      <alignment vertical="top" wrapText="1"/>
      <protection locked="0"/>
    </xf>
    <xf numFmtId="14" fontId="6" fillId="14" borderId="17" xfId="51" applyNumberFormat="1" applyFont="1" applyFill="1" applyBorder="1" applyAlignment="1" applyProtection="1">
      <alignment horizontal="left"/>
      <protection locked="0"/>
    </xf>
    <xf numFmtId="0" fontId="0" fillId="0" borderId="0" xfId="0" applyFont="1" applyAlignment="1" applyProtection="1">
      <alignment horizontal="left"/>
      <protection locked="0"/>
    </xf>
    <xf numFmtId="0" fontId="9" fillId="21" borderId="0" xfId="51" applyFont="1" applyFill="1" applyAlignment="1" applyProtection="1">
      <alignment horizontal="right"/>
      <protection/>
    </xf>
    <xf numFmtId="49" fontId="10" fillId="14" borderId="57" xfId="51" applyNumberFormat="1" applyFont="1" applyFill="1" applyBorder="1" applyAlignment="1" applyProtection="1">
      <alignment horizontal="right"/>
      <protection locked="0"/>
    </xf>
    <xf numFmtId="0" fontId="0" fillId="20" borderId="57" xfId="0" applyFill="1" applyBorder="1" applyAlignment="1" applyProtection="1">
      <alignment/>
      <protection locked="0"/>
    </xf>
    <xf numFmtId="0" fontId="10" fillId="14" borderId="57" xfId="51" applyFont="1" applyFill="1" applyBorder="1" applyAlignment="1" applyProtection="1">
      <alignment horizontal="right"/>
      <protection locked="0"/>
    </xf>
    <xf numFmtId="0" fontId="22" fillId="21" borderId="0" xfId="51" applyFont="1" applyFill="1" applyAlignment="1" applyProtection="1">
      <alignment wrapText="1"/>
      <protection/>
    </xf>
    <xf numFmtId="0" fontId="0" fillId="28" borderId="0" xfId="0" applyFill="1" applyAlignment="1">
      <alignment wrapText="1"/>
    </xf>
    <xf numFmtId="0" fontId="17" fillId="14" borderId="26" xfId="51" applyFont="1" applyFill="1" applyBorder="1" applyAlignment="1" applyProtection="1">
      <alignment/>
      <protection/>
    </xf>
    <xf numFmtId="0" fontId="0" fillId="20" borderId="26" xfId="0" applyFill="1" applyBorder="1" applyAlignment="1">
      <alignment/>
    </xf>
    <xf numFmtId="0" fontId="0" fillId="20" borderId="27" xfId="0" applyFill="1" applyBorder="1" applyAlignment="1">
      <alignment/>
    </xf>
    <xf numFmtId="0" fontId="10" fillId="21" borderId="58" xfId="51" applyFont="1" applyFill="1" applyBorder="1" applyAlignment="1" applyProtection="1">
      <alignment horizontal="right"/>
      <protection/>
    </xf>
    <xf numFmtId="0" fontId="0" fillId="28" borderId="58" xfId="0" applyFill="1" applyBorder="1" applyAlignment="1" applyProtection="1">
      <alignment/>
      <protection/>
    </xf>
    <xf numFmtId="0" fontId="17" fillId="21" borderId="42" xfId="51" applyFont="1" applyFill="1" applyBorder="1" applyAlignment="1" applyProtection="1">
      <alignment horizontal="center"/>
      <protection/>
    </xf>
    <xf numFmtId="0" fontId="0" fillId="28" borderId="42" xfId="0" applyFill="1" applyBorder="1" applyAlignment="1">
      <alignment/>
    </xf>
    <xf numFmtId="0" fontId="17" fillId="14" borderId="23" xfId="51"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59" xfId="0" applyBorder="1" applyAlignment="1">
      <alignment horizontal="center" vertical="top" wrapText="1"/>
    </xf>
    <xf numFmtId="0" fontId="10" fillId="21" borderId="0" xfId="51" applyFont="1" applyFill="1" applyBorder="1" applyAlignment="1" applyProtection="1">
      <alignment/>
      <protection/>
    </xf>
    <xf numFmtId="0" fontId="0" fillId="20" borderId="23" xfId="0" applyFill="1" applyBorder="1" applyAlignment="1">
      <alignment horizontal="center" vertical="top" wrapText="1"/>
    </xf>
    <xf numFmtId="0" fontId="0" fillId="20" borderId="59" xfId="0" applyFill="1" applyBorder="1" applyAlignment="1">
      <alignment horizontal="center" vertical="top" wrapText="1"/>
    </xf>
    <xf numFmtId="0" fontId="15" fillId="21" borderId="0" xfId="51" applyFont="1" applyFill="1" applyAlignment="1" applyProtection="1">
      <alignment horizontal="center"/>
      <protection/>
    </xf>
    <xf numFmtId="0" fontId="16" fillId="28" borderId="0" xfId="0" applyFont="1" applyFill="1" applyAlignment="1">
      <alignment horizontal="center"/>
    </xf>
    <xf numFmtId="0" fontId="8" fillId="21" borderId="60" xfId="51" applyFont="1" applyFill="1" applyBorder="1" applyAlignment="1" applyProtection="1">
      <alignment/>
      <protection/>
    </xf>
    <xf numFmtId="0" fontId="5" fillId="28" borderId="60" xfId="0" applyFont="1" applyFill="1" applyBorder="1" applyAlignment="1">
      <alignment/>
    </xf>
    <xf numFmtId="0" fontId="5" fillId="28" borderId="61" xfId="0" applyFont="1" applyFill="1" applyBorder="1" applyAlignment="1">
      <alignment/>
    </xf>
    <xf numFmtId="0" fontId="17" fillId="14" borderId="14" xfId="51" applyFont="1" applyFill="1" applyBorder="1" applyAlignment="1" applyProtection="1">
      <alignment horizontal="left"/>
      <protection/>
    </xf>
    <xf numFmtId="0" fontId="18" fillId="20" borderId="29" xfId="0" applyFont="1" applyFill="1" applyBorder="1" applyAlignment="1">
      <alignment horizontal="left"/>
    </xf>
    <xf numFmtId="0" fontId="17" fillId="14" borderId="19" xfId="51" applyFont="1" applyFill="1" applyBorder="1" applyAlignment="1" applyProtection="1">
      <alignment horizontal="center"/>
      <protection/>
    </xf>
    <xf numFmtId="0" fontId="18" fillId="14" borderId="29" xfId="0" applyFont="1" applyFill="1" applyBorder="1" applyAlignment="1" applyProtection="1">
      <alignment horizontal="center"/>
      <protection/>
    </xf>
    <xf numFmtId="0" fontId="18" fillId="14" borderId="24" xfId="0" applyFont="1" applyFill="1" applyBorder="1" applyAlignment="1" applyProtection="1">
      <alignment horizontal="center"/>
      <protection/>
    </xf>
    <xf numFmtId="0" fontId="17" fillId="14" borderId="20" xfId="51" applyFont="1" applyFill="1" applyBorder="1" applyAlignment="1" applyProtection="1">
      <alignment/>
      <protection/>
    </xf>
    <xf numFmtId="0" fontId="0" fillId="0" borderId="12" xfId="0" applyBorder="1" applyAlignment="1">
      <alignment/>
    </xf>
    <xf numFmtId="0" fontId="17" fillId="14" borderId="12" xfId="51" applyFont="1" applyFill="1" applyBorder="1" applyAlignment="1" applyProtection="1">
      <alignment/>
      <protection/>
    </xf>
    <xf numFmtId="0" fontId="0" fillId="20" borderId="12" xfId="0" applyFill="1" applyBorder="1" applyAlignment="1">
      <alignment/>
    </xf>
    <xf numFmtId="0" fontId="0" fillId="20" borderId="21" xfId="0" applyFill="1" applyBorder="1" applyAlignment="1">
      <alignment/>
    </xf>
    <xf numFmtId="0" fontId="11" fillId="21" borderId="0" xfId="51" applyFont="1" applyFill="1" applyBorder="1" applyAlignment="1">
      <alignment horizontal="center"/>
    </xf>
    <xf numFmtId="0" fontId="0" fillId="28" borderId="0" xfId="0" applyFill="1" applyBorder="1" applyAlignment="1">
      <alignment horizontal="center"/>
    </xf>
    <xf numFmtId="0" fontId="15" fillId="21" borderId="42" xfId="51" applyFont="1" applyFill="1" applyBorder="1" applyAlignment="1" applyProtection="1">
      <alignment horizontal="center"/>
      <protection/>
    </xf>
    <xf numFmtId="0" fontId="16" fillId="21" borderId="42" xfId="0" applyFont="1" applyFill="1" applyBorder="1" applyAlignment="1">
      <alignment horizontal="center"/>
    </xf>
    <xf numFmtId="0" fontId="6" fillId="21" borderId="0" xfId="51" applyFont="1" applyFill="1" applyBorder="1" applyAlignment="1" applyProtection="1">
      <alignment/>
      <protection/>
    </xf>
    <xf numFmtId="0" fontId="0" fillId="21" borderId="0" xfId="0" applyFill="1" applyBorder="1" applyAlignment="1">
      <alignment/>
    </xf>
    <xf numFmtId="0" fontId="0" fillId="21" borderId="60" xfId="0" applyFill="1" applyBorder="1" applyAlignment="1">
      <alignment/>
    </xf>
    <xf numFmtId="0" fontId="0" fillId="0" borderId="21" xfId="0" applyBorder="1" applyAlignment="1">
      <alignment/>
    </xf>
    <xf numFmtId="0" fontId="17" fillId="14" borderId="23" xfId="51" applyFont="1" applyFill="1" applyBorder="1" applyAlignment="1" applyProtection="1">
      <alignment horizontal="center" vertical="top"/>
      <protection/>
    </xf>
    <xf numFmtId="0" fontId="0" fillId="0" borderId="23" xfId="0" applyBorder="1" applyAlignment="1">
      <alignment horizontal="center" vertical="top"/>
    </xf>
    <xf numFmtId="0" fontId="0" fillId="0" borderId="59" xfId="0" applyBorder="1" applyAlignment="1">
      <alignment horizontal="center" vertical="top"/>
    </xf>
    <xf numFmtId="0" fontId="18" fillId="20" borderId="29" xfId="0" applyFont="1" applyFill="1" applyBorder="1" applyAlignment="1" applyProtection="1">
      <alignment horizontal="center"/>
      <protection/>
    </xf>
    <xf numFmtId="0" fontId="18" fillId="20" borderId="24" xfId="0" applyFont="1" applyFill="1" applyBorder="1" applyAlignment="1" applyProtection="1">
      <alignment horizontal="center"/>
      <protection/>
    </xf>
    <xf numFmtId="0" fontId="17" fillId="21" borderId="60" xfId="51" applyFont="1" applyFill="1" applyBorder="1" applyAlignment="1" applyProtection="1">
      <alignment/>
      <protection/>
    </xf>
    <xf numFmtId="0" fontId="0" fillId="28" borderId="60" xfId="0" applyFill="1" applyBorder="1" applyAlignment="1">
      <alignment/>
    </xf>
    <xf numFmtId="0" fontId="0" fillId="28" borderId="61" xfId="0" applyFill="1" applyBorder="1" applyAlignment="1">
      <alignment/>
    </xf>
    <xf numFmtId="0" fontId="18" fillId="0" borderId="12" xfId="0" applyFont="1" applyBorder="1" applyAlignment="1">
      <alignment/>
    </xf>
    <xf numFmtId="0" fontId="17" fillId="14" borderId="18" xfId="51" applyFont="1" applyFill="1" applyBorder="1" applyAlignment="1" applyProtection="1">
      <alignment horizontal="center"/>
      <protection/>
    </xf>
    <xf numFmtId="0" fontId="18" fillId="20" borderId="12" xfId="0" applyFont="1" applyFill="1" applyBorder="1" applyAlignment="1" applyProtection="1">
      <alignment horizontal="center"/>
      <protection/>
    </xf>
    <xf numFmtId="0" fontId="18" fillId="20" borderId="21" xfId="0" applyFont="1" applyFill="1" applyBorder="1" applyAlignment="1" applyProtection="1">
      <alignment horizontal="center"/>
      <protection/>
    </xf>
    <xf numFmtId="0" fontId="17" fillId="14" borderId="59" xfId="51" applyFont="1" applyFill="1" applyBorder="1" applyAlignment="1" applyProtection="1">
      <alignment horizontal="center" vertical="top" wrapText="1"/>
      <protection/>
    </xf>
    <xf numFmtId="0" fontId="17" fillId="21" borderId="0" xfId="51" applyFont="1" applyFill="1" applyBorder="1" applyAlignment="1" applyProtection="1">
      <alignment/>
      <protection/>
    </xf>
    <xf numFmtId="0" fontId="15" fillId="21" borderId="0" xfId="51" applyFont="1" applyFill="1" applyBorder="1" applyAlignment="1" applyProtection="1">
      <alignment horizontal="center"/>
      <protection/>
    </xf>
    <xf numFmtId="0" fontId="17" fillId="21" borderId="42" xfId="51" applyFont="1" applyFill="1" applyBorder="1" applyAlignment="1" applyProtection="1">
      <alignment/>
      <protection/>
    </xf>
    <xf numFmtId="0" fontId="18" fillId="14" borderId="12" xfId="0" applyFont="1" applyFill="1" applyBorder="1" applyAlignment="1" applyProtection="1">
      <alignment horizontal="center"/>
      <protection/>
    </xf>
    <xf numFmtId="0" fontId="18" fillId="14" borderId="21" xfId="0" applyFont="1" applyFill="1" applyBorder="1" applyAlignment="1" applyProtection="1">
      <alignment horizontal="center"/>
      <protection/>
    </xf>
    <xf numFmtId="0" fontId="0" fillId="0" borderId="23" xfId="0" applyBorder="1" applyAlignment="1">
      <alignment horizontal="center"/>
    </xf>
    <xf numFmtId="0" fontId="0" fillId="0" borderId="59" xfId="0" applyBorder="1" applyAlignment="1">
      <alignment horizontal="center"/>
    </xf>
    <xf numFmtId="0" fontId="16" fillId="21" borderId="0" xfId="0" applyFont="1" applyFill="1" applyBorder="1" applyAlignment="1">
      <alignment horizontal="center"/>
    </xf>
    <xf numFmtId="0" fontId="11" fillId="21" borderId="42" xfId="51" applyFont="1" applyFill="1" applyBorder="1" applyAlignment="1" applyProtection="1">
      <alignment horizontal="center"/>
      <protection/>
    </xf>
    <xf numFmtId="0" fontId="0" fillId="21" borderId="42" xfId="0" applyFill="1" applyBorder="1" applyAlignment="1">
      <alignment/>
    </xf>
    <xf numFmtId="0" fontId="9" fillId="14" borderId="23" xfId="51" applyFont="1" applyFill="1" applyBorder="1" applyAlignment="1" applyProtection="1">
      <alignment horizontal="center" vertical="top" wrapText="1"/>
      <protection/>
    </xf>
    <xf numFmtId="0" fontId="9" fillId="14" borderId="59" xfId="51" applyFont="1" applyFill="1" applyBorder="1" applyAlignment="1" applyProtection="1">
      <alignment horizontal="center" vertical="top" wrapText="1"/>
      <protection/>
    </xf>
    <xf numFmtId="0" fontId="25" fillId="0" borderId="0" xfId="0" applyFont="1" applyAlignment="1" applyProtection="1">
      <alignment/>
      <protection/>
    </xf>
    <xf numFmtId="0" fontId="0" fillId="0" borderId="0" xfId="0" applyAlignment="1" applyProtection="1">
      <alignment/>
      <protection/>
    </xf>
    <xf numFmtId="0" fontId="0" fillId="0" borderId="0" xfId="0" applyAlignment="1">
      <alignment vertical="top"/>
    </xf>
    <xf numFmtId="0" fontId="0" fillId="28" borderId="0" xfId="0" applyFill="1" applyAlignment="1" applyProtection="1">
      <alignment/>
      <protection/>
    </xf>
    <xf numFmtId="0" fontId="7" fillId="14" borderId="0" xfId="51" applyFont="1" applyFill="1" applyAlignment="1" applyProtection="1">
      <alignment horizontal="center"/>
      <protection/>
    </xf>
    <xf numFmtId="0" fontId="8" fillId="14" borderId="0" xfId="51" applyFont="1" applyFill="1" applyBorder="1" applyAlignment="1" applyProtection="1">
      <alignment horizontal="right" vertical="center" wrapText="1"/>
      <protection/>
    </xf>
    <xf numFmtId="0" fontId="0" fillId="0" borderId="0" xfId="0" applyBorder="1" applyAlignment="1" applyProtection="1">
      <alignment vertical="center" wrapText="1"/>
      <protection/>
    </xf>
    <xf numFmtId="0" fontId="0" fillId="0" borderId="57" xfId="0" applyBorder="1" applyAlignment="1">
      <alignment vertical="center" wrapText="1"/>
    </xf>
    <xf numFmtId="0" fontId="11" fillId="21" borderId="42" xfId="51" applyFont="1" applyFill="1" applyBorder="1" applyAlignment="1">
      <alignment horizontal="center"/>
    </xf>
    <xf numFmtId="0" fontId="0" fillId="28" borderId="42" xfId="0" applyFill="1" applyBorder="1" applyAlignment="1">
      <alignment horizontal="center"/>
    </xf>
    <xf numFmtId="0" fontId="6" fillId="14" borderId="20" xfId="51" applyFont="1" applyFill="1" applyBorder="1" applyAlignment="1" applyProtection="1">
      <alignment/>
      <protection/>
    </xf>
    <xf numFmtId="0" fontId="0" fillId="0" borderId="12" xfId="0" applyFont="1" applyBorder="1" applyAlignment="1">
      <alignment/>
    </xf>
    <xf numFmtId="0" fontId="0" fillId="0" borderId="21" xfId="0" applyFont="1" applyBorder="1" applyAlignment="1">
      <alignment/>
    </xf>
    <xf numFmtId="49" fontId="0" fillId="20" borderId="30" xfId="0" applyNumberFormat="1" applyFont="1" applyFill="1" applyBorder="1" applyAlignment="1" applyProtection="1">
      <alignment horizontal="center" wrapText="1"/>
      <protection/>
    </xf>
    <xf numFmtId="0" fontId="0" fillId="20" borderId="56" xfId="0" applyNumberFormat="1" applyFont="1" applyFill="1" applyBorder="1" applyAlignment="1" applyProtection="1">
      <alignment horizontal="center" wrapText="1"/>
      <protection/>
    </xf>
    <xf numFmtId="0" fontId="0" fillId="28" borderId="0" xfId="0" applyFill="1" applyAlignment="1" applyProtection="1">
      <alignment wrapText="1"/>
      <protection/>
    </xf>
    <xf numFmtId="0" fontId="0" fillId="21" borderId="62" xfId="0" applyFill="1" applyBorder="1" applyAlignment="1" applyProtection="1">
      <alignment/>
      <protection/>
    </xf>
    <xf numFmtId="0" fontId="20" fillId="0" borderId="18" xfId="0" applyFont="1" applyBorder="1" applyAlignment="1">
      <alignment horizontal="left" vertical="center" wrapText="1"/>
    </xf>
    <xf numFmtId="0" fontId="1" fillId="0" borderId="12" xfId="0" applyFont="1" applyBorder="1" applyAlignment="1">
      <alignment horizontal="left" vertical="center" wrapText="1"/>
    </xf>
    <xf numFmtId="0" fontId="0" fillId="0" borderId="21" xfId="0" applyBorder="1" applyAlignment="1">
      <alignment vertical="center" wrapText="1"/>
    </xf>
    <xf numFmtId="0" fontId="5" fillId="28" borderId="18" xfId="0" applyFont="1" applyFill="1" applyBorder="1" applyAlignment="1">
      <alignment horizontal="left" vertical="center" wrapText="1"/>
    </xf>
    <xf numFmtId="0" fontId="5" fillId="28" borderId="12" xfId="0" applyFont="1" applyFill="1" applyBorder="1" applyAlignment="1">
      <alignment horizontal="left"/>
    </xf>
    <xf numFmtId="0" fontId="5" fillId="28" borderId="63" xfId="0" applyFont="1" applyFill="1" applyBorder="1" applyAlignment="1">
      <alignment horizontal="left"/>
    </xf>
    <xf numFmtId="0" fontId="17" fillId="14" borderId="64" xfId="51" applyFont="1" applyFill="1" applyBorder="1" applyAlignment="1" applyProtection="1">
      <alignment horizontal="center" vertical="center" wrapText="1"/>
      <protection/>
    </xf>
    <xf numFmtId="0" fontId="18" fillId="0" borderId="23" xfId="0" applyFont="1" applyBorder="1" applyAlignment="1">
      <alignment horizontal="center" vertical="center" wrapText="1"/>
    </xf>
    <xf numFmtId="0" fontId="18" fillId="0" borderId="59" xfId="0" applyFont="1" applyBorder="1" applyAlignment="1">
      <alignment horizontal="center" vertical="center" wrapText="1"/>
    </xf>
    <xf numFmtId="0" fontId="0" fillId="28" borderId="28" xfId="0" applyFill="1" applyBorder="1" applyAlignment="1">
      <alignment/>
    </xf>
    <xf numFmtId="0" fontId="10" fillId="14" borderId="65" xfId="51" applyFont="1" applyFill="1" applyBorder="1" applyAlignment="1" applyProtection="1">
      <alignment horizontal="right"/>
      <protection/>
    </xf>
    <xf numFmtId="0" fontId="0" fillId="0" borderId="65" xfId="0" applyBorder="1" applyAlignment="1" applyProtection="1">
      <alignment/>
      <protection/>
    </xf>
    <xf numFmtId="0" fontId="6" fillId="21" borderId="55" xfId="51" applyFont="1" applyFill="1" applyBorder="1" applyAlignment="1" applyProtection="1">
      <alignment horizontal="center"/>
      <protection/>
    </xf>
    <xf numFmtId="0" fontId="17" fillId="14" borderId="66" xfId="51" applyFont="1" applyFill="1" applyBorder="1" applyAlignment="1" applyProtection="1">
      <alignment horizontal="center" vertical="center" wrapText="1"/>
      <protection/>
    </xf>
    <xf numFmtId="0" fontId="18" fillId="0" borderId="42" xfId="0" applyFont="1" applyBorder="1" applyAlignment="1">
      <alignment vertical="center" wrapText="1"/>
    </xf>
    <xf numFmtId="0" fontId="18" fillId="0" borderId="41" xfId="0" applyFont="1" applyBorder="1" applyAlignment="1">
      <alignment vertical="center" wrapText="1"/>
    </xf>
    <xf numFmtId="0" fontId="18" fillId="0" borderId="17" xfId="0" applyFont="1" applyBorder="1" applyAlignment="1">
      <alignment vertical="center" wrapText="1"/>
    </xf>
    <xf numFmtId="0" fontId="18" fillId="0" borderId="0" xfId="0" applyFont="1" applyAlignment="1">
      <alignment vertical="center" wrapText="1"/>
    </xf>
    <xf numFmtId="0" fontId="18" fillId="0" borderId="16" xfId="0" applyFont="1" applyBorder="1" applyAlignment="1">
      <alignment vertical="center" wrapText="1"/>
    </xf>
    <xf numFmtId="0" fontId="18" fillId="0" borderId="14" xfId="0" applyFont="1" applyBorder="1" applyAlignment="1">
      <alignment vertical="center" wrapText="1"/>
    </xf>
    <xf numFmtId="0" fontId="18" fillId="0" borderId="29" xfId="0" applyFont="1" applyBorder="1" applyAlignment="1">
      <alignment vertical="center" wrapText="1"/>
    </xf>
    <xf numFmtId="0" fontId="18" fillId="0" borderId="24" xfId="0" applyFont="1" applyBorder="1" applyAlignment="1">
      <alignment vertical="center" wrapText="1"/>
    </xf>
    <xf numFmtId="0" fontId="17" fillId="14" borderId="67" xfId="51" applyFont="1" applyFill="1" applyBorder="1" applyAlignment="1" applyProtection="1">
      <alignment horizontal="center" vertical="center" wrapText="1"/>
      <protection/>
    </xf>
    <xf numFmtId="0" fontId="18" fillId="0" borderId="34" xfId="0" applyFont="1" applyBorder="1" applyAlignment="1">
      <alignment horizontal="center" vertical="center" wrapText="1"/>
    </xf>
    <xf numFmtId="0" fontId="18" fillId="0" borderId="15" xfId="0" applyFont="1" applyBorder="1" applyAlignment="1">
      <alignment horizontal="center" vertical="center" wrapText="1"/>
    </xf>
    <xf numFmtId="0" fontId="14" fillId="28" borderId="0" xfId="0" applyFont="1" applyFill="1" applyAlignment="1" applyProtection="1">
      <alignment wrapText="1"/>
      <protection/>
    </xf>
    <xf numFmtId="0" fontId="0" fillId="28" borderId="60" xfId="0" applyFill="1" applyBorder="1" applyAlignment="1" applyProtection="1">
      <alignment/>
      <protection/>
    </xf>
    <xf numFmtId="0" fontId="17" fillId="14" borderId="68" xfId="51" applyFont="1" applyFill="1" applyBorder="1" applyAlignment="1" applyProtection="1">
      <alignment horizontal="center"/>
      <protection/>
    </xf>
    <xf numFmtId="0" fontId="0" fillId="0" borderId="69" xfId="0" applyBorder="1" applyAlignment="1">
      <alignment horizontal="center"/>
    </xf>
    <xf numFmtId="0" fontId="0" fillId="0" borderId="55" xfId="0" applyBorder="1" applyAlignment="1">
      <alignment horizontal="center"/>
    </xf>
    <xf numFmtId="0" fontId="17" fillId="14" borderId="20" xfId="51" applyFont="1" applyFill="1" applyBorder="1" applyAlignment="1" applyProtection="1">
      <alignment wrapText="1"/>
      <protection/>
    </xf>
    <xf numFmtId="0" fontId="0" fillId="0" borderId="12" xfId="0" applyBorder="1" applyAlignment="1">
      <alignment wrapText="1"/>
    </xf>
    <xf numFmtId="0" fontId="0" fillId="0" borderId="21" xfId="0" applyBorder="1" applyAlignment="1">
      <alignment wrapText="1"/>
    </xf>
    <xf numFmtId="0" fontId="6" fillId="14" borderId="20" xfId="51" applyFont="1" applyFill="1" applyBorder="1" applyAlignment="1" applyProtection="1">
      <alignment wrapText="1"/>
      <protection/>
    </xf>
    <xf numFmtId="0" fontId="0" fillId="0" borderId="12" xfId="0" applyFont="1" applyBorder="1" applyAlignment="1">
      <alignment wrapText="1"/>
    </xf>
    <xf numFmtId="0" fontId="0" fillId="0" borderId="21" xfId="0" applyFont="1" applyBorder="1" applyAlignment="1">
      <alignment wrapText="1"/>
    </xf>
    <xf numFmtId="0" fontId="17" fillId="14" borderId="20" xfId="51" applyFont="1" applyFill="1" applyBorder="1" applyAlignment="1" applyProtection="1">
      <alignment horizontal="left"/>
      <protection/>
    </xf>
    <xf numFmtId="0" fontId="18" fillId="0" borderId="12" xfId="0" applyFont="1" applyBorder="1" applyAlignment="1">
      <alignment horizontal="left"/>
    </xf>
    <xf numFmtId="0" fontId="19" fillId="21" borderId="42" xfId="51" applyFont="1" applyFill="1" applyBorder="1" applyAlignment="1" applyProtection="1">
      <alignment horizontal="left"/>
      <protection/>
    </xf>
    <xf numFmtId="0" fontId="19" fillId="21" borderId="54" xfId="51" applyFont="1" applyFill="1" applyBorder="1" applyAlignment="1" applyProtection="1">
      <alignment horizontal="left"/>
      <protection/>
    </xf>
    <xf numFmtId="0" fontId="0" fillId="28" borderId="69" xfId="0" applyFill="1" applyBorder="1" applyAlignment="1">
      <alignment/>
    </xf>
    <xf numFmtId="0" fontId="0" fillId="28" borderId="55" xfId="0" applyFill="1" applyBorder="1" applyAlignment="1">
      <alignment/>
    </xf>
    <xf numFmtId="0" fontId="0" fillId="0" borderId="21" xfId="0" applyBorder="1" applyAlignment="1">
      <alignment horizontal="left"/>
    </xf>
    <xf numFmtId="0" fontId="19" fillId="14" borderId="30" xfId="51" applyFont="1" applyFill="1" applyBorder="1" applyAlignment="1" applyProtection="1">
      <alignment horizontal="left"/>
      <protection/>
    </xf>
    <xf numFmtId="0" fontId="1" fillId="0" borderId="36" xfId="0" applyFont="1" applyBorder="1" applyAlignment="1">
      <alignment/>
    </xf>
    <xf numFmtId="0" fontId="0" fillId="0" borderId="33" xfId="0" applyBorder="1" applyAlignment="1">
      <alignment/>
    </xf>
    <xf numFmtId="0" fontId="20" fillId="0" borderId="18" xfId="0" applyFont="1" applyBorder="1" applyAlignment="1">
      <alignment vertical="center" wrapText="1"/>
    </xf>
    <xf numFmtId="0" fontId="1" fillId="0" borderId="12" xfId="0" applyFont="1" applyBorder="1" applyAlignment="1">
      <alignment vertical="center"/>
    </xf>
    <xf numFmtId="0" fontId="1" fillId="0" borderId="21" xfId="0" applyFont="1" applyBorder="1" applyAlignment="1">
      <alignment vertical="center"/>
    </xf>
    <xf numFmtId="0" fontId="20" fillId="0" borderId="19" xfId="0" applyFont="1" applyBorder="1" applyAlignment="1">
      <alignment vertical="center" wrapText="1"/>
    </xf>
    <xf numFmtId="0" fontId="1" fillId="0" borderId="29" xfId="0" applyFont="1" applyBorder="1" applyAlignment="1">
      <alignment vertical="center"/>
    </xf>
    <xf numFmtId="0" fontId="1" fillId="0" borderId="24" xfId="0" applyFont="1" applyBorder="1" applyAlignment="1">
      <alignment vertical="center"/>
    </xf>
    <xf numFmtId="0" fontId="17" fillId="14" borderId="70" xfId="51" applyFont="1" applyFill="1" applyBorder="1" applyAlignment="1" applyProtection="1">
      <alignment horizontal="left"/>
      <protection/>
    </xf>
    <xf numFmtId="0" fontId="18" fillId="0" borderId="36" xfId="0" applyFont="1" applyBorder="1" applyAlignment="1">
      <alignment horizontal="left"/>
    </xf>
    <xf numFmtId="0" fontId="6" fillId="14" borderId="17" xfId="51" applyFont="1" applyFill="1" applyBorder="1" applyAlignment="1" applyProtection="1">
      <alignment horizontal="center"/>
      <protection locked="0"/>
    </xf>
    <xf numFmtId="0" fontId="0" fillId="0" borderId="0" xfId="0" applyAlignment="1" applyProtection="1">
      <alignment/>
      <protection locked="0"/>
    </xf>
    <xf numFmtId="0" fontId="0" fillId="0" borderId="17" xfId="0" applyBorder="1" applyAlignment="1" applyProtection="1">
      <alignment/>
      <protection locked="0"/>
    </xf>
    <xf numFmtId="0" fontId="0" fillId="0" borderId="14" xfId="0" applyBorder="1" applyAlignment="1" applyProtection="1">
      <alignment/>
      <protection locked="0"/>
    </xf>
    <xf numFmtId="0" fontId="0" fillId="0" borderId="29" xfId="0" applyBorder="1" applyAlignment="1" applyProtection="1">
      <alignment/>
      <protection locked="0"/>
    </xf>
    <xf numFmtId="0" fontId="19" fillId="14" borderId="18" xfId="51" applyFont="1" applyFill="1" applyBorder="1" applyAlignment="1" applyProtection="1">
      <alignment horizontal="left"/>
      <protection/>
    </xf>
    <xf numFmtId="0" fontId="20" fillId="0" borderId="12" xfId="0" applyFont="1" applyBorder="1" applyAlignment="1">
      <alignment horizontal="left"/>
    </xf>
    <xf numFmtId="0" fontId="26" fillId="21" borderId="18" xfId="51" applyFont="1" applyFill="1" applyBorder="1" applyAlignment="1" applyProtection="1">
      <alignment horizontal="left"/>
      <protection/>
    </xf>
    <xf numFmtId="0" fontId="27" fillId="28" borderId="12" xfId="0" applyFont="1" applyFill="1" applyBorder="1" applyAlignment="1">
      <alignment horizontal="left"/>
    </xf>
    <xf numFmtId="0" fontId="28" fillId="28" borderId="21" xfId="0" applyFont="1" applyFill="1" applyBorder="1" applyAlignment="1">
      <alignment/>
    </xf>
    <xf numFmtId="0" fontId="18" fillId="0" borderId="21" xfId="0" applyFont="1" applyBorder="1" applyAlignment="1">
      <alignment horizontal="left"/>
    </xf>
    <xf numFmtId="0" fontId="17" fillId="14" borderId="20" xfId="51" applyFont="1" applyFill="1" applyBorder="1" applyAlignment="1" applyProtection="1">
      <alignment horizontal="left" wrapText="1"/>
      <protection/>
    </xf>
    <xf numFmtId="0" fontId="0" fillId="0" borderId="21" xfId="0" applyBorder="1" applyAlignment="1">
      <alignment horizontal="left" wrapText="1"/>
    </xf>
    <xf numFmtId="0" fontId="6" fillId="21" borderId="60" xfId="51" applyFont="1" applyFill="1" applyBorder="1" applyAlignment="1" applyProtection="1">
      <alignment/>
      <protection/>
    </xf>
    <xf numFmtId="0" fontId="17" fillId="14" borderId="64" xfId="51" applyFont="1" applyFill="1" applyBorder="1" applyAlignment="1" applyProtection="1">
      <alignment vertical="center" wrapText="1"/>
      <protection/>
    </xf>
    <xf numFmtId="0" fontId="18" fillId="0" borderId="23" xfId="0" applyFont="1" applyBorder="1" applyAlignment="1">
      <alignment vertical="center" wrapText="1"/>
    </xf>
    <xf numFmtId="0" fontId="18" fillId="0" borderId="59" xfId="0" applyFont="1" applyBorder="1" applyAlignment="1">
      <alignment vertical="center" wrapText="1"/>
    </xf>
    <xf numFmtId="0" fontId="17" fillId="14" borderId="66" xfId="51" applyFont="1" applyFill="1" applyBorder="1" applyAlignment="1" applyProtection="1">
      <alignment horizontal="center" vertical="center"/>
      <protection/>
    </xf>
    <xf numFmtId="0" fontId="18" fillId="0" borderId="41" xfId="0" applyFont="1" applyBorder="1" applyAlignment="1">
      <alignment vertical="center"/>
    </xf>
    <xf numFmtId="0" fontId="18" fillId="0" borderId="17" xfId="0" applyFont="1" applyBorder="1" applyAlignment="1">
      <alignment vertical="center"/>
    </xf>
    <xf numFmtId="0" fontId="18" fillId="0" borderId="16" xfId="0" applyFont="1" applyBorder="1" applyAlignment="1">
      <alignment vertical="center"/>
    </xf>
    <xf numFmtId="0" fontId="18" fillId="0" borderId="14" xfId="0" applyFont="1" applyBorder="1" applyAlignment="1">
      <alignment vertical="center"/>
    </xf>
    <xf numFmtId="0" fontId="18" fillId="0" borderId="24" xfId="0" applyFont="1" applyBorder="1" applyAlignment="1">
      <alignment vertical="center"/>
    </xf>
    <xf numFmtId="0" fontId="17" fillId="14" borderId="20" xfId="51" applyFont="1" applyFill="1" applyBorder="1" applyAlignment="1" applyProtection="1">
      <alignment horizontal="left" wrapText="1" shrinkToFit="1"/>
      <protection/>
    </xf>
    <xf numFmtId="0" fontId="18" fillId="0" borderId="21" xfId="0" applyFont="1" applyBorder="1" applyAlignment="1">
      <alignment horizontal="left" wrapText="1" shrinkToFit="1"/>
    </xf>
    <xf numFmtId="0" fontId="15" fillId="21" borderId="0" xfId="51" applyFont="1" applyFill="1" applyBorder="1" applyAlignment="1" applyProtection="1">
      <alignment horizontal="center"/>
      <protection/>
    </xf>
    <xf numFmtId="0" fontId="21" fillId="21" borderId="0" xfId="0" applyFont="1" applyFill="1" applyBorder="1" applyAlignment="1">
      <alignment horizontal="center"/>
    </xf>
    <xf numFmtId="0" fontId="6" fillId="21" borderId="42" xfId="51" applyFont="1" applyFill="1" applyBorder="1" applyAlignment="1" applyProtection="1">
      <alignment horizontal="center"/>
      <protection/>
    </xf>
    <xf numFmtId="0" fontId="17" fillId="14" borderId="30" xfId="51" applyFont="1" applyFill="1" applyBorder="1" applyAlignment="1" applyProtection="1">
      <alignment horizontal="left"/>
      <protection/>
    </xf>
    <xf numFmtId="0" fontId="0" fillId="0" borderId="36" xfId="0" applyBorder="1" applyAlignment="1">
      <alignment horizontal="left"/>
    </xf>
    <xf numFmtId="0" fontId="0" fillId="0" borderId="33" xfId="0" applyBorder="1" applyAlignment="1">
      <alignment horizontal="left"/>
    </xf>
    <xf numFmtId="0" fontId="11" fillId="21" borderId="26" xfId="51" applyFont="1" applyFill="1" applyBorder="1" applyAlignment="1" applyProtection="1">
      <alignment horizontal="center"/>
      <protection/>
    </xf>
    <xf numFmtId="0" fontId="0" fillId="21" borderId="26" xfId="0" applyFill="1" applyBorder="1" applyAlignment="1">
      <alignment horizontal="center"/>
    </xf>
    <xf numFmtId="0" fontId="6" fillId="14" borderId="0" xfId="51" applyFont="1" applyFill="1" applyBorder="1" applyAlignment="1" applyProtection="1">
      <alignment/>
      <protection locked="0"/>
    </xf>
    <xf numFmtId="0" fontId="0" fillId="0" borderId="16" xfId="0" applyBorder="1" applyAlignment="1" applyProtection="1">
      <alignment/>
      <protection locked="0"/>
    </xf>
    <xf numFmtId="0" fontId="6" fillId="14" borderId="29" xfId="51" applyFont="1" applyFill="1" applyBorder="1" applyAlignment="1" applyProtection="1">
      <alignment horizontal="center"/>
      <protection/>
    </xf>
    <xf numFmtId="0" fontId="0" fillId="0" borderId="29" xfId="0" applyBorder="1" applyAlignment="1" applyProtection="1">
      <alignment/>
      <protection/>
    </xf>
    <xf numFmtId="0" fontId="0" fillId="0" borderId="24" xfId="0" applyBorder="1" applyAlignment="1" applyProtection="1">
      <alignment/>
      <protection/>
    </xf>
    <xf numFmtId="14" fontId="6" fillId="14" borderId="17" xfId="51" applyNumberFormat="1" applyFont="1" applyFill="1" applyBorder="1" applyAlignment="1" applyProtection="1">
      <alignment horizontal="left"/>
      <protection locked="0"/>
    </xf>
    <xf numFmtId="0" fontId="0" fillId="0" borderId="0" xfId="0" applyAlignment="1" applyProtection="1">
      <alignment horizontal="left"/>
      <protection locked="0"/>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CC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1" descr="LOGO_ASPEKT_dane_orez_www"/>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5-ucetni-zaverka-neziskove-organizace.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3" sqref="A13:K18"/>
    </sheetView>
  </sheetViews>
  <sheetFormatPr defaultColWidth="9.140625" defaultRowHeight="12.75"/>
  <cols>
    <col min="12" max="12" width="9.140625" style="152" customWidth="1"/>
    <col min="13" max="13" width="90.7109375" style="152" customWidth="1"/>
    <col min="14" max="31" width="9.140625" style="152" customWidth="1"/>
  </cols>
  <sheetData>
    <row r="1" spans="1:13" ht="12.75">
      <c r="A1" s="151"/>
      <c r="B1" s="151"/>
      <c r="C1" s="151"/>
      <c r="D1" s="151"/>
      <c r="E1" s="151"/>
      <c r="F1" s="151"/>
      <c r="G1" s="151"/>
      <c r="H1" s="151"/>
      <c r="I1" s="151"/>
      <c r="J1" s="151"/>
      <c r="K1" s="151"/>
      <c r="M1" s="218" t="s">
        <v>387</v>
      </c>
    </row>
    <row r="2" spans="1:13" ht="12.75">
      <c r="A2" s="151"/>
      <c r="B2" s="151"/>
      <c r="C2" s="151"/>
      <c r="D2" s="151"/>
      <c r="E2" s="151"/>
      <c r="F2" s="151"/>
      <c r="G2" s="151"/>
      <c r="H2" s="151"/>
      <c r="I2" s="151"/>
      <c r="J2" s="151"/>
      <c r="K2" s="151"/>
      <c r="M2" s="218"/>
    </row>
    <row r="3" spans="1:13" ht="12.75">
      <c r="A3" s="151"/>
      <c r="B3" s="151"/>
      <c r="C3" s="151"/>
      <c r="D3" s="151"/>
      <c r="E3" s="151"/>
      <c r="F3" s="151"/>
      <c r="G3" s="151"/>
      <c r="H3" s="151"/>
      <c r="I3" s="151"/>
      <c r="J3" s="151"/>
      <c r="K3" s="151"/>
      <c r="M3" s="218"/>
    </row>
    <row r="4" spans="1:13" ht="12.75">
      <c r="A4" s="151"/>
      <c r="B4" s="151"/>
      <c r="C4" s="151"/>
      <c r="D4" s="151"/>
      <c r="E4" s="151"/>
      <c r="F4" s="151"/>
      <c r="G4" s="151"/>
      <c r="H4" s="151"/>
      <c r="I4" s="151"/>
      <c r="J4" s="151"/>
      <c r="K4" s="151"/>
      <c r="M4" s="153" t="s">
        <v>388</v>
      </c>
    </row>
    <row r="5" spans="1:13" ht="12.75">
      <c r="A5" s="151"/>
      <c r="B5" s="151"/>
      <c r="C5" s="151"/>
      <c r="D5" s="151"/>
      <c r="E5" s="151"/>
      <c r="F5" s="151"/>
      <c r="G5" s="151"/>
      <c r="H5" s="151"/>
      <c r="I5" s="151"/>
      <c r="J5" s="151"/>
      <c r="K5" s="151"/>
      <c r="M5" s="219" t="s">
        <v>389</v>
      </c>
    </row>
    <row r="6" spans="1:13" ht="12.75">
      <c r="A6" s="151"/>
      <c r="B6" s="151"/>
      <c r="C6" s="151"/>
      <c r="D6" s="151"/>
      <c r="E6" s="151"/>
      <c r="F6" s="151"/>
      <c r="G6" s="151"/>
      <c r="H6" s="151"/>
      <c r="I6" s="151"/>
      <c r="J6" s="151"/>
      <c r="K6" s="151"/>
      <c r="M6" s="219"/>
    </row>
    <row r="7" spans="1:13" ht="12.75">
      <c r="A7" s="151"/>
      <c r="B7" s="151"/>
      <c r="C7" s="151"/>
      <c r="D7" s="151"/>
      <c r="E7" s="151"/>
      <c r="F7" s="151"/>
      <c r="G7" s="151"/>
      <c r="H7" s="151"/>
      <c r="I7" s="151"/>
      <c r="J7" s="151"/>
      <c r="K7" s="151"/>
      <c r="M7" s="219"/>
    </row>
    <row r="8" spans="1:13" ht="12.75">
      <c r="A8" s="151"/>
      <c r="B8" s="151"/>
      <c r="C8" s="151"/>
      <c r="D8" s="151"/>
      <c r="E8" s="151"/>
      <c r="F8" s="151"/>
      <c r="G8" s="151"/>
      <c r="H8" s="151"/>
      <c r="I8" s="151"/>
      <c r="J8" s="151"/>
      <c r="K8" s="151"/>
      <c r="M8" s="219"/>
    </row>
    <row r="9" spans="1:13" ht="12.75">
      <c r="A9" s="151"/>
      <c r="B9" s="151"/>
      <c r="C9" s="151"/>
      <c r="D9" s="151"/>
      <c r="E9" s="151"/>
      <c r="F9" s="151"/>
      <c r="G9" s="151"/>
      <c r="H9" s="151"/>
      <c r="I9" s="151"/>
      <c r="J9" s="151"/>
      <c r="K9" s="151"/>
      <c r="M9" s="220"/>
    </row>
    <row r="10" spans="1:13" ht="12.75">
      <c r="A10" s="151"/>
      <c r="B10" s="151"/>
      <c r="C10" s="151"/>
      <c r="D10" s="151"/>
      <c r="E10" s="151"/>
      <c r="F10" s="151"/>
      <c r="G10" s="151"/>
      <c r="H10" s="151"/>
      <c r="I10" s="151"/>
      <c r="J10" s="151"/>
      <c r="K10" s="151"/>
      <c r="M10" s="220"/>
    </row>
    <row r="11" spans="1:11" ht="12.75">
      <c r="A11" s="151"/>
      <c r="B11" s="151"/>
      <c r="C11" s="151"/>
      <c r="D11" s="151"/>
      <c r="E11" s="151"/>
      <c r="F11" s="151"/>
      <c r="G11" s="151"/>
      <c r="H11" s="151"/>
      <c r="I11" s="151"/>
      <c r="J11" s="151"/>
      <c r="K11" s="151"/>
    </row>
    <row r="12" spans="1:13" ht="12.75">
      <c r="A12" s="151"/>
      <c r="B12" s="151"/>
      <c r="C12" s="151"/>
      <c r="D12" s="151"/>
      <c r="E12" s="151"/>
      <c r="F12" s="151"/>
      <c r="G12" s="151"/>
      <c r="H12" s="151"/>
      <c r="I12" s="151"/>
      <c r="J12" s="151"/>
      <c r="K12" s="151"/>
      <c r="M12" s="153" t="s">
        <v>390</v>
      </c>
    </row>
    <row r="13" spans="1:13" ht="79.5" customHeight="1">
      <c r="A13" s="222" t="s">
        <v>405</v>
      </c>
      <c r="B13" s="220"/>
      <c r="C13" s="220"/>
      <c r="D13" s="220"/>
      <c r="E13" s="220"/>
      <c r="F13" s="220"/>
      <c r="G13" s="220"/>
      <c r="H13" s="220"/>
      <c r="I13" s="220"/>
      <c r="J13" s="220"/>
      <c r="K13" s="220"/>
      <c r="M13" s="154" t="s">
        <v>391</v>
      </c>
    </row>
    <row r="14" spans="1:13" ht="12.75">
      <c r="A14" s="220"/>
      <c r="B14" s="220"/>
      <c r="C14" s="220"/>
      <c r="D14" s="220"/>
      <c r="E14" s="220"/>
      <c r="F14" s="220"/>
      <c r="G14" s="220"/>
      <c r="H14" s="220"/>
      <c r="I14" s="220"/>
      <c r="J14" s="220"/>
      <c r="K14" s="220"/>
      <c r="M14" s="153" t="s">
        <v>392</v>
      </c>
    </row>
    <row r="15" spans="1:13" ht="12.75">
      <c r="A15" s="220"/>
      <c r="B15" s="220"/>
      <c r="C15" s="220"/>
      <c r="D15" s="220"/>
      <c r="E15" s="220"/>
      <c r="F15" s="220"/>
      <c r="G15" s="220"/>
      <c r="H15" s="220"/>
      <c r="I15" s="220"/>
      <c r="J15" s="220"/>
      <c r="K15" s="220"/>
      <c r="M15" s="219" t="s">
        <v>452</v>
      </c>
    </row>
    <row r="16" spans="1:13" ht="12.75">
      <c r="A16" s="220"/>
      <c r="B16" s="220"/>
      <c r="C16" s="220"/>
      <c r="D16" s="220"/>
      <c r="E16" s="220"/>
      <c r="F16" s="220"/>
      <c r="G16" s="220"/>
      <c r="H16" s="220"/>
      <c r="I16" s="220"/>
      <c r="J16" s="220"/>
      <c r="K16" s="220"/>
      <c r="M16" s="219"/>
    </row>
    <row r="17" spans="1:13" ht="12.75">
      <c r="A17" s="223"/>
      <c r="B17" s="223"/>
      <c r="C17" s="223"/>
      <c r="D17" s="223"/>
      <c r="E17" s="223"/>
      <c r="F17" s="223"/>
      <c r="G17" s="223"/>
      <c r="H17" s="223"/>
      <c r="I17" s="223"/>
      <c r="J17" s="223"/>
      <c r="K17" s="223"/>
      <c r="M17" s="219"/>
    </row>
    <row r="18" spans="1:13" ht="12.75">
      <c r="A18" s="223"/>
      <c r="B18" s="223"/>
      <c r="C18" s="223"/>
      <c r="D18" s="223"/>
      <c r="E18" s="223"/>
      <c r="F18" s="223"/>
      <c r="G18" s="223"/>
      <c r="H18" s="223"/>
      <c r="I18" s="223"/>
      <c r="J18" s="223"/>
      <c r="K18" s="223"/>
      <c r="M18" s="220"/>
    </row>
    <row r="19" spans="1:13" ht="28.5" customHeight="1">
      <c r="A19" s="221"/>
      <c r="B19" s="221"/>
      <c r="C19" s="221"/>
      <c r="D19" s="221"/>
      <c r="E19" s="221"/>
      <c r="F19" s="221"/>
      <c r="G19" s="221"/>
      <c r="H19" s="221"/>
      <c r="I19" s="221"/>
      <c r="J19" s="221"/>
      <c r="K19" s="221"/>
      <c r="M19" s="220"/>
    </row>
    <row r="20" spans="1:13" ht="18">
      <c r="A20" s="221" t="s">
        <v>453</v>
      </c>
      <c r="B20" s="221"/>
      <c r="C20" s="221"/>
      <c r="D20" s="221"/>
      <c r="E20" s="221"/>
      <c r="F20" s="221"/>
      <c r="G20" s="221"/>
      <c r="H20" s="221"/>
      <c r="I20" s="221"/>
      <c r="J20" s="221"/>
      <c r="K20" s="221"/>
      <c r="M20" s="153" t="s">
        <v>393</v>
      </c>
    </row>
    <row r="21" spans="1:13" ht="36" customHeight="1">
      <c r="A21" s="225" t="s">
        <v>394</v>
      </c>
      <c r="B21" s="226"/>
      <c r="C21" s="226"/>
      <c r="D21" s="226"/>
      <c r="E21" s="226"/>
      <c r="F21" s="226"/>
      <c r="G21" s="226"/>
      <c r="H21" s="226"/>
      <c r="I21" s="226"/>
      <c r="J21" s="226"/>
      <c r="K21" s="226"/>
      <c r="M21" s="219" t="s">
        <v>395</v>
      </c>
    </row>
    <row r="22" spans="1:13" ht="36" customHeight="1">
      <c r="A22" s="215" t="s">
        <v>396</v>
      </c>
      <c r="B22" s="215"/>
      <c r="C22" s="215"/>
      <c r="D22" s="215"/>
      <c r="E22" s="215"/>
      <c r="F22" s="215"/>
      <c r="G22" s="215"/>
      <c r="H22" s="215"/>
      <c r="I22" s="215"/>
      <c r="J22" s="215"/>
      <c r="K22" s="215"/>
      <c r="M22" s="219"/>
    </row>
    <row r="23" spans="1:13" ht="18">
      <c r="A23" s="215" t="s">
        <v>397</v>
      </c>
      <c r="B23" s="215"/>
      <c r="C23" s="215"/>
      <c r="D23" s="215"/>
      <c r="E23" s="215"/>
      <c r="F23" s="215"/>
      <c r="G23" s="215"/>
      <c r="H23" s="215"/>
      <c r="I23" s="215"/>
      <c r="J23" s="215"/>
      <c r="K23" s="215"/>
      <c r="M23" s="220"/>
    </row>
    <row r="24" spans="1:13" ht="54" customHeight="1">
      <c r="A24" s="224" t="s">
        <v>398</v>
      </c>
      <c r="B24" s="224"/>
      <c r="C24" s="224"/>
      <c r="D24" s="224"/>
      <c r="E24" s="224"/>
      <c r="F24" s="224"/>
      <c r="G24" s="224"/>
      <c r="H24" s="224"/>
      <c r="I24" s="224"/>
      <c r="J24" s="224"/>
      <c r="K24" s="224"/>
      <c r="M24" s="153" t="s">
        <v>399</v>
      </c>
    </row>
    <row r="25" spans="1:13" ht="36" customHeight="1">
      <c r="A25" s="212" t="s">
        <v>400</v>
      </c>
      <c r="B25" s="212"/>
      <c r="C25" s="212"/>
      <c r="D25" s="212"/>
      <c r="E25" s="212"/>
      <c r="F25" s="212"/>
      <c r="G25" s="212"/>
      <c r="H25" s="212"/>
      <c r="I25" s="212"/>
      <c r="J25" s="212"/>
      <c r="K25" s="212"/>
      <c r="M25" s="219" t="s">
        <v>401</v>
      </c>
    </row>
    <row r="26" spans="1:13" ht="36" customHeight="1">
      <c r="A26" s="212" t="s">
        <v>402</v>
      </c>
      <c r="B26" s="212"/>
      <c r="C26" s="212"/>
      <c r="D26" s="212"/>
      <c r="E26" s="212"/>
      <c r="F26" s="212"/>
      <c r="G26" s="212"/>
      <c r="H26" s="212"/>
      <c r="I26" s="212"/>
      <c r="J26" s="212"/>
      <c r="K26" s="212"/>
      <c r="M26" s="213"/>
    </row>
    <row r="27" spans="1:13" ht="12.75">
      <c r="A27" s="151"/>
      <c r="B27" s="151"/>
      <c r="C27" s="151"/>
      <c r="D27" s="151"/>
      <c r="E27" s="151"/>
      <c r="F27" s="151"/>
      <c r="G27" s="151"/>
      <c r="H27" s="151"/>
      <c r="I27" s="151"/>
      <c r="J27" s="151"/>
      <c r="K27" s="151"/>
      <c r="M27" s="213"/>
    </row>
    <row r="28" spans="1:13" ht="18">
      <c r="A28" s="217" t="s">
        <v>403</v>
      </c>
      <c r="B28" s="217"/>
      <c r="C28" s="217"/>
      <c r="D28" s="217"/>
      <c r="E28" s="217"/>
      <c r="F28" s="217"/>
      <c r="G28" s="217"/>
      <c r="H28" s="217"/>
      <c r="I28" s="217"/>
      <c r="J28" s="217"/>
      <c r="K28" s="217"/>
      <c r="M28" s="213"/>
    </row>
    <row r="29" spans="1:13" ht="18" customHeight="1">
      <c r="A29" s="227" t="s">
        <v>404</v>
      </c>
      <c r="B29" s="217"/>
      <c r="C29" s="217"/>
      <c r="D29" s="217"/>
      <c r="E29" s="217"/>
      <c r="F29" s="217"/>
      <c r="G29" s="217"/>
      <c r="H29" s="217"/>
      <c r="I29" s="217"/>
      <c r="J29" s="217"/>
      <c r="K29" s="217"/>
      <c r="M29" s="213"/>
    </row>
    <row r="30" spans="1:13" ht="18" customHeight="1">
      <c r="A30" s="228"/>
      <c r="B30" s="228"/>
      <c r="C30" s="228"/>
      <c r="D30" s="228"/>
      <c r="E30" s="228"/>
      <c r="F30" s="228"/>
      <c r="G30" s="228"/>
      <c r="H30" s="228"/>
      <c r="I30" s="228"/>
      <c r="J30" s="228"/>
      <c r="K30" s="228"/>
      <c r="M30" s="213"/>
    </row>
    <row r="31" spans="1:13" ht="12.75">
      <c r="A31" s="151"/>
      <c r="B31" s="151"/>
      <c r="C31" s="151"/>
      <c r="D31" s="151"/>
      <c r="E31" s="151"/>
      <c r="F31" s="151"/>
      <c r="G31" s="151"/>
      <c r="H31" s="151"/>
      <c r="I31" s="151"/>
      <c r="J31" s="151"/>
      <c r="K31" s="151"/>
      <c r="M31" s="213"/>
    </row>
    <row r="32" spans="1:13" ht="12.75">
      <c r="A32" s="151"/>
      <c r="B32" s="151"/>
      <c r="C32" s="151"/>
      <c r="D32" s="151"/>
      <c r="E32" s="151"/>
      <c r="F32" s="151"/>
      <c r="G32" s="151"/>
      <c r="H32" s="151"/>
      <c r="I32" s="151"/>
      <c r="J32" s="151"/>
      <c r="K32" s="151"/>
      <c r="M32" s="213"/>
    </row>
    <row r="33" spans="1:13" ht="12.75">
      <c r="A33" s="151"/>
      <c r="B33" s="151"/>
      <c r="C33" s="151"/>
      <c r="D33" s="151"/>
      <c r="E33" s="151"/>
      <c r="F33" s="151"/>
      <c r="G33" s="151"/>
      <c r="H33" s="151"/>
      <c r="I33" s="151"/>
      <c r="J33" s="151"/>
      <c r="K33" s="151"/>
      <c r="M33" s="213"/>
    </row>
    <row r="34" spans="1:13" ht="12.75">
      <c r="A34" s="151"/>
      <c r="B34" s="151"/>
      <c r="C34" s="151"/>
      <c r="D34" s="151"/>
      <c r="E34" s="151"/>
      <c r="F34" s="151"/>
      <c r="G34" s="151"/>
      <c r="H34" s="151"/>
      <c r="I34" s="151"/>
      <c r="J34" s="151"/>
      <c r="K34" s="151"/>
      <c r="M34" s="213"/>
    </row>
    <row r="35" spans="1:13" ht="12.75">
      <c r="A35" s="151"/>
      <c r="B35" s="151"/>
      <c r="C35" s="151"/>
      <c r="D35" s="151"/>
      <c r="E35" s="151"/>
      <c r="F35" s="151"/>
      <c r="G35" s="151"/>
      <c r="H35" s="151"/>
      <c r="I35" s="151"/>
      <c r="J35" s="151"/>
      <c r="K35" s="151"/>
      <c r="M35" s="213"/>
    </row>
    <row r="36" spans="1:13" ht="12.75">
      <c r="A36" s="151"/>
      <c r="B36" s="151"/>
      <c r="C36" s="151"/>
      <c r="D36" s="151"/>
      <c r="E36" s="151"/>
      <c r="F36" s="151"/>
      <c r="G36" s="151"/>
      <c r="H36" s="151"/>
      <c r="I36" s="151"/>
      <c r="J36" s="151"/>
      <c r="K36" s="151"/>
      <c r="M36" s="213"/>
    </row>
    <row r="37" spans="1:13" ht="12.75">
      <c r="A37" s="151"/>
      <c r="B37" s="151"/>
      <c r="C37" s="151"/>
      <c r="D37" s="151"/>
      <c r="E37" s="151"/>
      <c r="F37" s="151"/>
      <c r="G37" s="151"/>
      <c r="H37" s="151"/>
      <c r="I37" s="151"/>
      <c r="J37" s="151"/>
      <c r="K37" s="151"/>
      <c r="M37" s="213"/>
    </row>
    <row r="38" spans="1:13" ht="12.75">
      <c r="A38" s="151"/>
      <c r="B38" s="151"/>
      <c r="C38" s="151"/>
      <c r="D38" s="151"/>
      <c r="E38" s="151"/>
      <c r="F38" s="151"/>
      <c r="G38" s="151"/>
      <c r="H38" s="151"/>
      <c r="I38" s="151"/>
      <c r="J38" s="151"/>
      <c r="K38" s="151"/>
      <c r="M38" s="213"/>
    </row>
    <row r="39" spans="1:13" ht="12.75">
      <c r="A39" s="151"/>
      <c r="B39" s="151"/>
      <c r="C39" s="151"/>
      <c r="D39" s="151"/>
      <c r="E39" s="151"/>
      <c r="F39" s="151"/>
      <c r="G39" s="151"/>
      <c r="H39" s="151"/>
      <c r="I39" s="151"/>
      <c r="J39" s="151"/>
      <c r="K39" s="151"/>
      <c r="M39" s="213"/>
    </row>
    <row r="40" spans="1:13" ht="18">
      <c r="A40" s="217"/>
      <c r="B40" s="217"/>
      <c r="C40" s="217"/>
      <c r="D40" s="217"/>
      <c r="E40" s="217"/>
      <c r="F40" s="217"/>
      <c r="G40" s="217"/>
      <c r="H40" s="217"/>
      <c r="I40" s="217"/>
      <c r="J40" s="217"/>
      <c r="K40" s="217"/>
      <c r="M40" s="213"/>
    </row>
    <row r="41" spans="1:13" ht="18">
      <c r="A41" s="216"/>
      <c r="B41" s="217"/>
      <c r="C41" s="217"/>
      <c r="D41" s="217"/>
      <c r="E41" s="217"/>
      <c r="F41" s="217"/>
      <c r="G41" s="217"/>
      <c r="H41" s="217"/>
      <c r="I41" s="217"/>
      <c r="J41" s="217"/>
      <c r="K41" s="217"/>
      <c r="M41" s="213"/>
    </row>
    <row r="42" spans="1:11" ht="17.25" customHeight="1">
      <c r="A42" s="217"/>
      <c r="B42" s="217"/>
      <c r="C42" s="217"/>
      <c r="D42" s="217"/>
      <c r="E42" s="217"/>
      <c r="F42" s="217"/>
      <c r="G42" s="217"/>
      <c r="H42" s="217"/>
      <c r="I42" s="217"/>
      <c r="J42" s="217"/>
      <c r="K42" s="217"/>
    </row>
    <row r="43" spans="1:11" ht="12.75">
      <c r="A43" s="152"/>
      <c r="B43" s="152"/>
      <c r="C43" s="152"/>
      <c r="D43" s="152"/>
      <c r="E43" s="152"/>
      <c r="F43" s="152"/>
      <c r="G43" s="152"/>
      <c r="H43" s="152"/>
      <c r="I43" s="152"/>
      <c r="J43" s="152"/>
      <c r="K43" s="152"/>
    </row>
    <row r="44" spans="1:11" ht="12.75">
      <c r="A44" s="152"/>
      <c r="B44" s="152"/>
      <c r="C44" s="152"/>
      <c r="D44" s="152"/>
      <c r="E44" s="152"/>
      <c r="F44" s="152"/>
      <c r="G44" s="152"/>
      <c r="H44" s="152"/>
      <c r="I44" s="152"/>
      <c r="J44" s="152"/>
      <c r="K44" s="152"/>
    </row>
    <row r="45" spans="1:11" ht="12.75">
      <c r="A45" s="152"/>
      <c r="B45" s="152"/>
      <c r="C45" s="152"/>
      <c r="D45" s="152"/>
      <c r="E45" s="152"/>
      <c r="F45" s="152"/>
      <c r="G45" s="152"/>
      <c r="H45" s="152"/>
      <c r="I45" s="152"/>
      <c r="J45" s="152"/>
      <c r="K45" s="152"/>
    </row>
    <row r="46" spans="1:11" ht="12.75">
      <c r="A46" s="152"/>
      <c r="B46" s="152"/>
      <c r="C46" s="152"/>
      <c r="D46" s="152"/>
      <c r="E46" s="152"/>
      <c r="F46" s="152"/>
      <c r="G46" s="152"/>
      <c r="H46" s="152"/>
      <c r="I46" s="152"/>
      <c r="J46" s="152"/>
      <c r="K46" s="152"/>
    </row>
    <row r="47" spans="1:11" ht="12.75">
      <c r="A47" s="152"/>
      <c r="B47" s="152"/>
      <c r="C47" s="152"/>
      <c r="D47" s="152"/>
      <c r="E47" s="152"/>
      <c r="F47" s="152"/>
      <c r="G47" s="152"/>
      <c r="H47" s="152"/>
      <c r="I47" s="152"/>
      <c r="J47" s="152"/>
      <c r="K47" s="152"/>
    </row>
    <row r="48" spans="1:11" ht="12.75">
      <c r="A48" s="152"/>
      <c r="B48" s="152"/>
      <c r="C48" s="152"/>
      <c r="D48" s="152"/>
      <c r="E48" s="152"/>
      <c r="F48" s="152"/>
      <c r="G48" s="152"/>
      <c r="H48" s="152"/>
      <c r="I48" s="152"/>
      <c r="J48" s="152"/>
      <c r="K48" s="152"/>
    </row>
    <row r="49" s="152" customFormat="1" ht="12.75"/>
    <row r="50" s="152" customFormat="1" ht="12.75"/>
    <row r="51" s="152" customFormat="1" ht="12.75"/>
    <row r="52" s="152" customFormat="1" ht="12.75"/>
    <row r="53" s="152" customFormat="1" ht="12.75"/>
    <row r="54" s="152" customFormat="1" ht="12.75"/>
    <row r="55" s="152" customFormat="1" ht="12.75"/>
    <row r="56" s="152" customFormat="1" ht="12.75"/>
    <row r="57" s="152" customFormat="1" ht="12.75"/>
    <row r="58" s="152" customFormat="1" ht="12.75"/>
    <row r="59" s="152" customFormat="1" ht="12.75"/>
    <row r="60" s="152" customFormat="1" ht="12.75"/>
    <row r="61" s="152" customFormat="1" ht="12.75"/>
    <row r="62" s="152" customFormat="1" ht="12.75"/>
    <row r="63" s="152" customFormat="1" ht="12.75"/>
    <row r="64" s="152" customFormat="1" ht="12.75"/>
    <row r="65" s="152" customFormat="1" ht="12.75"/>
    <row r="66" s="152" customFormat="1" ht="12.75"/>
    <row r="67" s="152" customFormat="1" ht="12.75"/>
    <row r="68" s="152" customFormat="1" ht="12.75"/>
    <row r="69" s="152" customFormat="1" ht="12.75"/>
    <row r="70" s="152" customFormat="1" ht="12.75"/>
    <row r="71" s="152" customFormat="1" ht="12.75"/>
    <row r="72" s="152" customFormat="1" ht="12.75"/>
    <row r="73" s="152" customFormat="1" ht="12.75"/>
    <row r="74" s="152" customFormat="1" ht="12.75"/>
    <row r="75" s="152" customFormat="1" ht="12.75"/>
    <row r="76" s="152" customFormat="1" ht="12.75"/>
    <row r="77" s="152" customFormat="1" ht="12.75"/>
    <row r="78" s="152" customFormat="1" ht="12.75"/>
    <row r="79" s="152" customFormat="1" ht="12.75"/>
    <row r="80" s="152" customFormat="1" ht="12.75"/>
    <row r="81" s="152" customFormat="1" ht="12.75"/>
    <row r="82" s="152" customFormat="1" ht="12.75"/>
    <row r="83" s="152" customFormat="1" ht="12.75"/>
    <row r="84" s="152" customFormat="1" ht="12.75"/>
    <row r="85" s="152" customFormat="1" ht="12.75"/>
    <row r="86" s="152" customFormat="1" ht="12.75"/>
    <row r="87" s="152" customFormat="1" ht="12.75"/>
    <row r="88" s="152" customFormat="1" ht="12.75"/>
    <row r="89" s="152" customFormat="1" ht="12.75"/>
    <row r="90" s="152" customFormat="1" ht="12.75"/>
    <row r="91" s="152" customFormat="1" ht="12.75"/>
    <row r="92" s="152" customFormat="1" ht="12.75"/>
    <row r="93" s="152" customFormat="1" ht="12.75"/>
    <row r="94" s="152" customFormat="1" ht="12.75"/>
    <row r="95" s="152" customFormat="1" ht="12.75"/>
    <row r="96" s="152" customFormat="1" ht="12.75"/>
    <row r="97" s="152" customFormat="1" ht="12.75"/>
    <row r="98" s="152" customFormat="1" ht="12.75"/>
    <row r="99" s="152" customFormat="1" ht="12.75"/>
    <row r="100" s="152" customFormat="1" ht="12.75"/>
    <row r="101" s="152" customFormat="1" ht="12.75"/>
    <row r="102" s="152" customFormat="1" ht="12.75"/>
    <row r="103" s="152" customFormat="1" ht="12.75"/>
    <row r="104" s="152" customFormat="1" ht="12.75"/>
    <row r="105" s="152" customFormat="1" ht="12.75"/>
    <row r="106" s="152" customFormat="1" ht="12.75"/>
    <row r="107" s="152" customFormat="1" ht="12.75"/>
    <row r="108" s="152" customFormat="1" ht="12.75"/>
    <row r="109" s="152" customFormat="1" ht="12.75"/>
    <row r="110" s="152" customFormat="1" ht="12.75"/>
    <row r="111" s="152" customFormat="1" ht="12.75"/>
    <row r="112" s="152" customFormat="1" ht="12.75"/>
    <row r="113" s="152" customFormat="1" ht="12.75"/>
    <row r="114" s="152" customFormat="1" ht="12.75"/>
    <row r="115" s="152" customFormat="1" ht="12.75"/>
    <row r="116" s="152" customFormat="1" ht="12.75"/>
    <row r="117" s="152" customFormat="1" ht="12.75"/>
    <row r="118" s="152" customFormat="1" ht="12.75"/>
    <row r="119" s="152" customFormat="1" ht="12.75"/>
    <row r="120" s="152" customFormat="1" ht="12.75"/>
    <row r="121" s="152" customFormat="1" ht="12.75"/>
    <row r="122" s="152" customFormat="1" ht="12.75"/>
    <row r="123" s="152" customFormat="1" ht="12.75"/>
    <row r="124" s="152" customFormat="1" ht="12.75"/>
    <row r="125" s="152" customFormat="1" ht="12.75"/>
    <row r="126" s="152" customFormat="1" ht="12.75"/>
    <row r="127" s="152" customFormat="1" ht="12.75"/>
    <row r="128" s="152" customFormat="1" ht="12.75"/>
    <row r="129" s="152" customFormat="1" ht="12.75"/>
    <row r="130" s="152" customFormat="1" ht="12.75"/>
    <row r="131" s="152" customFormat="1" ht="12.75"/>
    <row r="132" s="152" customFormat="1" ht="12.75"/>
    <row r="133" s="152" customFormat="1" ht="12.75"/>
    <row r="134" s="152" customFormat="1" ht="12.75"/>
    <row r="135" s="152" customFormat="1" ht="12.75"/>
    <row r="136" s="152" customFormat="1" ht="12.75"/>
    <row r="137" s="152" customFormat="1" ht="12.75"/>
    <row r="138" s="152" customFormat="1" ht="12.75"/>
    <row r="139" s="152" customFormat="1" ht="12.75"/>
    <row r="140" s="152" customFormat="1" ht="12.75"/>
    <row r="141" s="152" customFormat="1" ht="12.75"/>
    <row r="142" s="152" customFormat="1" ht="12.75"/>
    <row r="143" s="152" customFormat="1" ht="12.75"/>
    <row r="144" s="152" customFormat="1" ht="12.75"/>
    <row r="145" s="152" customFormat="1" ht="12.75"/>
    <row r="146" s="152" customFormat="1" ht="12.75"/>
    <row r="147" s="152" customFormat="1" ht="12.75"/>
    <row r="148" s="152" customFormat="1" ht="12.75"/>
    <row r="149" s="152" customFormat="1" ht="12.75"/>
    <row r="150" s="152" customFormat="1" ht="12.75"/>
    <row r="151" s="152" customFormat="1" ht="12.75"/>
    <row r="152" s="152" customFormat="1" ht="12.75"/>
    <row r="153" s="152" customFormat="1" ht="12.75"/>
    <row r="154" s="152" customFormat="1" ht="12.75"/>
    <row r="155" s="152" customFormat="1" ht="12.75"/>
    <row r="156" s="152" customFormat="1" ht="12.75"/>
    <row r="157" s="152" customFormat="1" ht="12.75"/>
    <row r="158" s="152" customFormat="1" ht="12.75"/>
    <row r="159" s="152" customFormat="1" ht="12.75"/>
    <row r="160" s="152" customFormat="1" ht="12.75"/>
    <row r="161" s="152" customFormat="1" ht="12.75"/>
    <row r="162" s="152" customFormat="1" ht="12.75"/>
    <row r="163" s="152" customFormat="1" ht="12.75"/>
    <row r="164" s="152" customFormat="1" ht="12.75"/>
    <row r="165" s="152" customFormat="1" ht="12.75"/>
    <row r="166" s="152" customFormat="1" ht="12.75"/>
    <row r="167" s="152" customFormat="1" ht="12.75"/>
    <row r="168" s="152" customFormat="1" ht="12.75"/>
    <row r="169" s="152" customFormat="1" ht="12.75"/>
    <row r="170" s="152" customFormat="1" ht="12.75"/>
    <row r="171" s="152" customFormat="1" ht="12.75"/>
    <row r="172" s="152" customFormat="1" ht="12.75"/>
    <row r="173" s="152" customFormat="1" ht="12.75"/>
    <row r="174" s="152" customFormat="1" ht="12.75"/>
    <row r="175" s="152" customFormat="1" ht="12.75"/>
    <row r="176" s="152" customFormat="1" ht="12.75"/>
    <row r="177" s="152" customFormat="1" ht="12.75"/>
  </sheetData>
  <sheetProtection password="EF65" sheet="1" objects="1" scenarios="1"/>
  <mergeCells count="19">
    <mergeCell ref="A42:K42"/>
    <mergeCell ref="A29:K30"/>
    <mergeCell ref="M21:M23"/>
    <mergeCell ref="A22:K22"/>
    <mergeCell ref="A23:K23"/>
    <mergeCell ref="A25:K25"/>
    <mergeCell ref="M25:M41"/>
    <mergeCell ref="A26:K26"/>
    <mergeCell ref="A28:K28"/>
    <mergeCell ref="A40:K40"/>
    <mergeCell ref="A41:K41"/>
    <mergeCell ref="M1:M3"/>
    <mergeCell ref="M5:M10"/>
    <mergeCell ref="M15:M19"/>
    <mergeCell ref="A20:K20"/>
    <mergeCell ref="A13:K18"/>
    <mergeCell ref="A24:K24"/>
    <mergeCell ref="A21:K21"/>
    <mergeCell ref="A19:K19"/>
  </mergeCells>
  <hyperlinks>
    <hyperlink ref="A29" r:id="rId1" display="http://business.center.cz/business/sablony/s115-ucetni-zaverka-neziskove-organizace.aspx"/>
  </hyperlink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B30">
      <selection activeCell="D34" sqref="D34"/>
    </sheetView>
  </sheetViews>
  <sheetFormatPr defaultColWidth="9.140625" defaultRowHeight="12.75"/>
  <cols>
    <col min="1" max="1" width="28.140625" style="201" customWidth="1"/>
    <col min="2" max="2" width="65.7109375" style="201" customWidth="1"/>
    <col min="3" max="3" width="3.00390625" style="201" customWidth="1"/>
    <col min="4" max="4" width="65.7109375" style="201" customWidth="1"/>
    <col min="5" max="5" width="28.28125" style="201" customWidth="1"/>
    <col min="6" max="37" width="9.140625" style="202" customWidth="1"/>
  </cols>
  <sheetData>
    <row r="1" spans="1:37" s="160" customFormat="1" ht="18">
      <c r="A1" s="210" t="s">
        <v>407</v>
      </c>
      <c r="B1" s="211"/>
      <c r="C1" s="211"/>
      <c r="D1" s="211"/>
      <c r="E1" s="211"/>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row>
    <row r="2" spans="1:37" s="160" customFormat="1" ht="18">
      <c r="A2" s="157"/>
      <c r="B2" s="161" t="s">
        <v>408</v>
      </c>
      <c r="C2" s="162"/>
      <c r="D2" s="163" t="s">
        <v>454</v>
      </c>
      <c r="E2" s="164"/>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row>
    <row r="3" spans="1:37" s="160" customFormat="1" ht="15.75" customHeight="1">
      <c r="A3" s="165"/>
      <c r="B3" s="166" t="s">
        <v>409</v>
      </c>
      <c r="C3" s="167"/>
      <c r="D3" s="166" t="s">
        <v>410</v>
      </c>
      <c r="E3" s="158"/>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row>
    <row r="4" spans="1:37" s="160" customFormat="1" ht="15.75" customHeight="1">
      <c r="A4" s="168" t="s">
        <v>411</v>
      </c>
      <c r="B4" s="169"/>
      <c r="C4" s="170"/>
      <c r="D4" s="204"/>
      <c r="E4" s="167" t="s">
        <v>412</v>
      </c>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row>
    <row r="5" spans="1:37" s="160" customFormat="1" ht="15.75" customHeight="1">
      <c r="A5" s="168" t="s">
        <v>413</v>
      </c>
      <c r="B5" s="171"/>
      <c r="C5" s="172"/>
      <c r="D5" s="205"/>
      <c r="E5" s="167"/>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row>
    <row r="6" spans="1:37" s="160" customFormat="1" ht="15.75" customHeight="1">
      <c r="A6" s="168" t="s">
        <v>414</v>
      </c>
      <c r="B6" s="171"/>
      <c r="C6" s="172"/>
      <c r="D6" s="205"/>
      <c r="E6" s="167"/>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row>
    <row r="7" spans="1:37" s="160" customFormat="1" ht="15.75" customHeight="1">
      <c r="A7" s="168" t="s">
        <v>415</v>
      </c>
      <c r="B7" s="171"/>
      <c r="C7" s="172"/>
      <c r="D7" s="173"/>
      <c r="E7" s="167" t="s">
        <v>416</v>
      </c>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row>
    <row r="8" spans="1:37" s="160" customFormat="1" ht="15.75" customHeight="1">
      <c r="A8" s="168" t="s">
        <v>417</v>
      </c>
      <c r="B8" s="174"/>
      <c r="C8" s="172"/>
      <c r="D8" s="173"/>
      <c r="E8" s="167"/>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row>
    <row r="9" spans="1:37" s="160" customFormat="1" ht="15.75" customHeight="1">
      <c r="A9" s="168" t="s">
        <v>418</v>
      </c>
      <c r="B9" s="175"/>
      <c r="C9" s="172"/>
      <c r="D9" s="173"/>
      <c r="E9" s="167"/>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row>
    <row r="10" spans="1:37" s="160" customFormat="1" ht="15.75" customHeight="1">
      <c r="A10" s="168" t="s">
        <v>419</v>
      </c>
      <c r="B10" s="175"/>
      <c r="C10" s="172"/>
      <c r="D10" s="176" t="s">
        <v>455</v>
      </c>
      <c r="E10" s="167" t="s">
        <v>419</v>
      </c>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row>
    <row r="11" spans="1:37" s="160" customFormat="1" ht="15.75" customHeight="1">
      <c r="A11" s="168" t="s">
        <v>420</v>
      </c>
      <c r="B11" s="175"/>
      <c r="C11" s="172"/>
      <c r="D11" s="173"/>
      <c r="E11" s="167"/>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row>
    <row r="12" spans="1:37" s="160" customFormat="1" ht="15.75" customHeight="1">
      <c r="A12" s="168"/>
      <c r="B12" s="206" t="s">
        <v>421</v>
      </c>
      <c r="C12" s="207"/>
      <c r="D12" s="208"/>
      <c r="E12" s="167"/>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row>
    <row r="13" spans="1:37" s="160" customFormat="1" ht="15.75" customHeight="1">
      <c r="A13" s="168" t="s">
        <v>422</v>
      </c>
      <c r="B13" s="177"/>
      <c r="C13" s="178"/>
      <c r="D13" s="179"/>
      <c r="E13" s="180" t="s">
        <v>423</v>
      </c>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row>
    <row r="14" spans="1:37" s="160" customFormat="1" ht="15.75" customHeight="1">
      <c r="A14" s="168"/>
      <c r="B14" s="177"/>
      <c r="C14" s="172"/>
      <c r="D14" s="179"/>
      <c r="E14" s="167" t="s">
        <v>411</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row>
    <row r="15" spans="1:37" s="160" customFormat="1" ht="15.75" customHeight="1">
      <c r="A15" s="181" t="s">
        <v>424</v>
      </c>
      <c r="B15" s="177"/>
      <c r="C15" s="172"/>
      <c r="D15" s="179"/>
      <c r="E15" s="167" t="s">
        <v>413</v>
      </c>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row>
    <row r="16" spans="1:37" s="160" customFormat="1" ht="15.75" customHeight="1">
      <c r="A16" s="168" t="s">
        <v>425</v>
      </c>
      <c r="B16" s="177"/>
      <c r="C16" s="172"/>
      <c r="D16" s="179"/>
      <c r="E16" s="167" t="s">
        <v>415</v>
      </c>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row>
    <row r="17" spans="1:37" s="160" customFormat="1" ht="15.75" customHeight="1">
      <c r="A17" s="168" t="s">
        <v>426</v>
      </c>
      <c r="B17" s="182"/>
      <c r="C17" s="172"/>
      <c r="D17" s="179"/>
      <c r="E17" s="167" t="s">
        <v>427</v>
      </c>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row>
    <row r="18" spans="1:37" s="160" customFormat="1" ht="15.75" customHeight="1">
      <c r="A18" s="168" t="s">
        <v>428</v>
      </c>
      <c r="B18" s="177"/>
      <c r="C18" s="172"/>
      <c r="D18" s="179"/>
      <c r="E18" s="167"/>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row>
    <row r="19" spans="1:37" s="160" customFormat="1" ht="15.75" customHeight="1">
      <c r="A19" s="168" t="s">
        <v>429</v>
      </c>
      <c r="B19" s="183"/>
      <c r="C19" s="178"/>
      <c r="D19" s="179"/>
      <c r="E19" s="180" t="s">
        <v>430</v>
      </c>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row>
    <row r="20" spans="1:37" s="160" customFormat="1" ht="15.75" customHeight="1">
      <c r="A20" s="168" t="s">
        <v>431</v>
      </c>
      <c r="B20" s="177"/>
      <c r="C20" s="172"/>
      <c r="D20" s="179"/>
      <c r="E20" s="167" t="s">
        <v>411</v>
      </c>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row>
    <row r="21" spans="1:37" s="160" customFormat="1" ht="15.75" customHeight="1">
      <c r="A21" s="168" t="s">
        <v>432</v>
      </c>
      <c r="B21" s="177"/>
      <c r="C21" s="172"/>
      <c r="D21" s="179"/>
      <c r="E21" s="167" t="s">
        <v>413</v>
      </c>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row>
    <row r="22" spans="1:37" s="160" customFormat="1" ht="15.75" customHeight="1">
      <c r="A22" s="168"/>
      <c r="B22" s="177"/>
      <c r="C22" s="172"/>
      <c r="D22" s="179"/>
      <c r="E22" s="167" t="s">
        <v>415</v>
      </c>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row>
    <row r="23" spans="1:37" s="160" customFormat="1" ht="15.75" customHeight="1">
      <c r="A23" s="181" t="s">
        <v>433</v>
      </c>
      <c r="B23" s="177"/>
      <c r="C23" s="172"/>
      <c r="D23" s="184"/>
      <c r="E23" s="167" t="s">
        <v>434</v>
      </c>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row>
    <row r="24" spans="1:37" s="160" customFormat="1" ht="15.75" customHeight="1">
      <c r="A24" s="168"/>
      <c r="B24" s="177"/>
      <c r="C24" s="172"/>
      <c r="D24" s="179"/>
      <c r="E24" s="167" t="s">
        <v>435</v>
      </c>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row>
    <row r="25" spans="1:37" s="160" customFormat="1" ht="15.75" customHeight="1">
      <c r="A25" s="168" t="s">
        <v>434</v>
      </c>
      <c r="B25" s="185"/>
      <c r="C25" s="172"/>
      <c r="D25" s="186"/>
      <c r="E25" s="167" t="s">
        <v>426</v>
      </c>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row>
    <row r="26" spans="1:37" s="160" customFormat="1" ht="15.75" customHeight="1">
      <c r="A26" s="168" t="s">
        <v>436</v>
      </c>
      <c r="B26" s="185"/>
      <c r="C26" s="172"/>
      <c r="D26" s="179"/>
      <c r="E26" s="167" t="s">
        <v>428</v>
      </c>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row>
    <row r="27" spans="1:37" s="160" customFormat="1" ht="15.75" customHeight="1">
      <c r="A27" s="168" t="s">
        <v>437</v>
      </c>
      <c r="B27" s="187"/>
      <c r="C27" s="172"/>
      <c r="D27" s="188"/>
      <c r="E27" s="167" t="s">
        <v>429</v>
      </c>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row>
    <row r="28" spans="1:37" s="160" customFormat="1" ht="15.75" customHeight="1">
      <c r="A28" s="168"/>
      <c r="B28" s="177"/>
      <c r="C28" s="172"/>
      <c r="D28" s="179"/>
      <c r="E28" s="167"/>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row>
    <row r="29" spans="1:37" s="160" customFormat="1" ht="15.75" customHeight="1">
      <c r="A29" s="168" t="s">
        <v>438</v>
      </c>
      <c r="B29" s="229"/>
      <c r="C29" s="178"/>
      <c r="D29" s="179"/>
      <c r="E29" s="180" t="s">
        <v>439</v>
      </c>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row>
    <row r="30" spans="1:37" s="160" customFormat="1" ht="15.75" customHeight="1">
      <c r="A30" s="168"/>
      <c r="B30" s="229"/>
      <c r="C30" s="172"/>
      <c r="D30" s="179"/>
      <c r="E30" s="167" t="s">
        <v>411</v>
      </c>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row>
    <row r="31" spans="1:37" s="160" customFormat="1" ht="15.75" customHeight="1">
      <c r="A31" s="181" t="s">
        <v>440</v>
      </c>
      <c r="B31" s="177"/>
      <c r="C31" s="172"/>
      <c r="D31" s="179"/>
      <c r="E31" s="167" t="s">
        <v>413</v>
      </c>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row>
    <row r="32" spans="1:37" s="160" customFormat="1" ht="15.75" customHeight="1">
      <c r="A32" s="168" t="s">
        <v>441</v>
      </c>
      <c r="B32" s="183"/>
      <c r="C32" s="172"/>
      <c r="D32" s="179"/>
      <c r="E32" s="167" t="s">
        <v>415</v>
      </c>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row>
    <row r="33" spans="1:37" s="160" customFormat="1" ht="15.75" customHeight="1">
      <c r="A33" s="168" t="s">
        <v>442</v>
      </c>
      <c r="B33" s="183"/>
      <c r="C33" s="172"/>
      <c r="D33" s="184"/>
      <c r="E33" s="167" t="s">
        <v>434</v>
      </c>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row>
    <row r="34" spans="1:37" s="160" customFormat="1" ht="15.75" customHeight="1">
      <c r="A34" s="168" t="s">
        <v>443</v>
      </c>
      <c r="B34" s="177"/>
      <c r="C34" s="172"/>
      <c r="D34" s="184"/>
      <c r="E34" s="167" t="s">
        <v>444</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row>
    <row r="35" spans="1:37" s="160" customFormat="1" ht="15.75" customHeight="1">
      <c r="A35" s="168"/>
      <c r="B35" s="177"/>
      <c r="C35" s="172"/>
      <c r="D35" s="189"/>
      <c r="E35" s="167" t="s">
        <v>437</v>
      </c>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row>
    <row r="36" spans="1:37" s="160" customFormat="1" ht="15.75" customHeight="1">
      <c r="A36" s="168"/>
      <c r="B36" s="190"/>
      <c r="C36" s="191"/>
      <c r="D36" s="192"/>
      <c r="E36" s="167"/>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row>
    <row r="37" spans="1:37" s="160" customFormat="1" ht="12.75">
      <c r="A37" s="230" t="s">
        <v>445</v>
      </c>
      <c r="B37" s="211"/>
      <c r="C37" s="211"/>
      <c r="D37" s="211"/>
      <c r="E37" s="211"/>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row>
    <row r="38" spans="1:37" s="160" customFormat="1" ht="12.75">
      <c r="A38" s="193"/>
      <c r="B38" s="194" t="s">
        <v>446</v>
      </c>
      <c r="C38" s="167"/>
      <c r="D38" s="231" t="s">
        <v>447</v>
      </c>
      <c r="E38" s="232"/>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row>
    <row r="39" spans="1:37" s="160" customFormat="1" ht="12.75">
      <c r="A39" s="195"/>
      <c r="B39" s="196" t="s">
        <v>448</v>
      </c>
      <c r="C39" s="167"/>
      <c r="D39" s="197" t="s">
        <v>449</v>
      </c>
      <c r="E39" s="167"/>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row>
    <row r="40" spans="1:37" s="160" customFormat="1" ht="12.75">
      <c r="A40" s="198"/>
      <c r="B40" s="199" t="s">
        <v>450</v>
      </c>
      <c r="C40" s="167"/>
      <c r="D40" s="167"/>
      <c r="E40" s="167"/>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row>
    <row r="41" spans="1:37" s="160" customFormat="1" ht="12.75">
      <c r="A41" s="214" t="s">
        <v>373</v>
      </c>
      <c r="B41" s="214"/>
      <c r="C41" s="214"/>
      <c r="D41" s="214"/>
      <c r="E41" s="200"/>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row>
    <row r="43" s="202" customFormat="1" ht="12.75">
      <c r="A43" s="203"/>
    </row>
    <row r="44" spans="1:5" s="202" customFormat="1" ht="12.75">
      <c r="A44" s="209"/>
      <c r="B44" s="223"/>
      <c r="C44" s="223"/>
      <c r="D44" s="223"/>
      <c r="E44" s="223"/>
    </row>
    <row r="45" s="202" customFormat="1" ht="12.75"/>
    <row r="46" s="202" customFormat="1" ht="12.75"/>
    <row r="47" s="202" customFormat="1" ht="12.75"/>
    <row r="48" s="202" customFormat="1" ht="12.75"/>
    <row r="49" s="202" customFormat="1" ht="12.75"/>
    <row r="50" s="202" customFormat="1" ht="12.75"/>
    <row r="51" s="202" customFormat="1" ht="12.75"/>
    <row r="52" s="202" customFormat="1" ht="12.75"/>
    <row r="53" s="202" customFormat="1" ht="12.75">
      <c r="A53" s="203"/>
    </row>
    <row r="54" s="202" customFormat="1" ht="12.75"/>
    <row r="55" s="202" customFormat="1" ht="12.75"/>
    <row r="56" s="202" customFormat="1" ht="12.75"/>
    <row r="57" s="202" customFormat="1" ht="12.75"/>
    <row r="58" s="202" customFormat="1" ht="12.75"/>
    <row r="59" s="202" customFormat="1" ht="12.75"/>
    <row r="60" s="202" customFormat="1" ht="12.75"/>
    <row r="61" s="202" customFormat="1" ht="12.75"/>
    <row r="62" s="202" customFormat="1" ht="12.75"/>
    <row r="63" s="202" customFormat="1" ht="12.75"/>
    <row r="64" s="202" customFormat="1" ht="12.75"/>
    <row r="65" s="202" customFormat="1" ht="12.75"/>
    <row r="66" s="202" customFormat="1" ht="12.75"/>
    <row r="67" s="202" customFormat="1" ht="12.75"/>
    <row r="68" s="202" customFormat="1" ht="12.75"/>
    <row r="69" s="202" customFormat="1" ht="12.75"/>
    <row r="70" s="202" customFormat="1" ht="12.75"/>
    <row r="71" s="202" customFormat="1" ht="12.75"/>
    <row r="72" s="202" customFormat="1" ht="12.75"/>
    <row r="73" s="202" customFormat="1" ht="12.75"/>
    <row r="74" s="202" customFormat="1" ht="12.75"/>
    <row r="75" s="202" customFormat="1" ht="12.75"/>
    <row r="76" s="202" customFormat="1" ht="12.75"/>
    <row r="77" s="202" customFormat="1" ht="12.75"/>
    <row r="78" s="202" customFormat="1" ht="12.75"/>
    <row r="79" s="202" customFormat="1" ht="12.75"/>
    <row r="80" s="202" customFormat="1" ht="12.75"/>
    <row r="81" s="202" customFormat="1" ht="12.75"/>
    <row r="82" s="202" customFormat="1" ht="12.75"/>
    <row r="83" s="202" customFormat="1" ht="12.75"/>
    <row r="84" s="202" customFormat="1" ht="12.75"/>
    <row r="85" s="202" customFormat="1" ht="12.75"/>
    <row r="86" s="202" customFormat="1" ht="12.75"/>
    <row r="87" s="202" customFormat="1" ht="12.75"/>
    <row r="88" s="202" customFormat="1" ht="12.75"/>
    <row r="89" s="202" customFormat="1" ht="12.75"/>
    <row r="90" s="202" customFormat="1" ht="12.75"/>
    <row r="91" s="202" customFormat="1" ht="12.75"/>
    <row r="92" s="202" customFormat="1" ht="12.75"/>
    <row r="93" s="202" customFormat="1" ht="12.75"/>
    <row r="94" s="202" customFormat="1" ht="12.75"/>
    <row r="95" s="202" customFormat="1" ht="12.75"/>
    <row r="96" s="202" customFormat="1" ht="12.75"/>
    <row r="97" s="202" customFormat="1" ht="12.75"/>
    <row r="98" s="202" customFormat="1" ht="12.75"/>
    <row r="99" s="202" customFormat="1" ht="12.75"/>
    <row r="100" s="202" customFormat="1" ht="12.75"/>
    <row r="101" s="202" customFormat="1" ht="12.75"/>
    <row r="102" s="202" customFormat="1" ht="12.75"/>
    <row r="103" s="202" customFormat="1" ht="12.75"/>
    <row r="104" s="202" customFormat="1" ht="12.75"/>
    <row r="105" s="202" customFormat="1" ht="12.75"/>
    <row r="106" s="202" customFormat="1" ht="12.75"/>
    <row r="107" s="202" customFormat="1" ht="12.75"/>
    <row r="108" s="202" customFormat="1" ht="12.75"/>
    <row r="109" s="202" customFormat="1" ht="12.75"/>
    <row r="110" s="202" customFormat="1" ht="12.75"/>
    <row r="111" s="202" customFormat="1" ht="12.75"/>
    <row r="112" s="202" customFormat="1" ht="12.75"/>
    <row r="113" s="202" customFormat="1" ht="12.75"/>
    <row r="114" s="202" customFormat="1" ht="12.75"/>
    <row r="115" s="202" customFormat="1" ht="12.75"/>
    <row r="116" s="202" customFormat="1" ht="12.75"/>
    <row r="117" s="202" customFormat="1" ht="12.75"/>
    <row r="118" s="202" customFormat="1" ht="12.75"/>
    <row r="119" s="202" customFormat="1" ht="12.75"/>
    <row r="120" s="202" customFormat="1" ht="12.75"/>
    <row r="121" s="202" customFormat="1" ht="12.75"/>
    <row r="122" s="202" customFormat="1" ht="12.75"/>
    <row r="123" s="202" customFormat="1" ht="12.75"/>
    <row r="124" s="202" customFormat="1" ht="12.75"/>
    <row r="125" s="202" customFormat="1" ht="12.75"/>
    <row r="126" s="202" customFormat="1" ht="12.75"/>
    <row r="127" s="202" customFormat="1" ht="12.75"/>
    <row r="128" s="202" customFormat="1" ht="12.75"/>
    <row r="129" s="202" customFormat="1" ht="12.75"/>
    <row r="130" s="202" customFormat="1" ht="12.75"/>
    <row r="131" s="202" customFormat="1" ht="12.75"/>
    <row r="132" s="202" customFormat="1" ht="12.75"/>
    <row r="133" s="202" customFormat="1" ht="12.75"/>
    <row r="134" s="202" customFormat="1" ht="12.75"/>
    <row r="135" s="202" customFormat="1" ht="12.75"/>
    <row r="136" s="202" customFormat="1" ht="12.75"/>
    <row r="137" s="202" customFormat="1" ht="12.75"/>
    <row r="138" s="202" customFormat="1" ht="12.75"/>
    <row r="139" s="202" customFormat="1" ht="12.75"/>
    <row r="140" s="202" customFormat="1" ht="12.75"/>
    <row r="141" s="202" customFormat="1" ht="12.75"/>
    <row r="142" s="202" customFormat="1" ht="12.75"/>
    <row r="143" s="202" customFormat="1" ht="12.75"/>
    <row r="144" s="202" customFormat="1" ht="12.75"/>
    <row r="145" s="202" customFormat="1" ht="12.75"/>
    <row r="146" s="202" customFormat="1" ht="12.75"/>
    <row r="147" s="202" customFormat="1" ht="12.75"/>
    <row r="148" s="202" customFormat="1" ht="12.75"/>
    <row r="149" s="202" customFormat="1" ht="12.75"/>
    <row r="150" s="202" customFormat="1" ht="12.75"/>
    <row r="151" s="202" customFormat="1" ht="12.75"/>
    <row r="152" s="202" customFormat="1" ht="12.75"/>
    <row r="153" s="202" customFormat="1" ht="12.75"/>
    <row r="154" s="202" customFormat="1" ht="12.75"/>
    <row r="155" s="202" customFormat="1" ht="12.75"/>
    <row r="156" s="202" customFormat="1" ht="12.75"/>
    <row r="157" s="202" customFormat="1" ht="12.75"/>
    <row r="158" s="202" customFormat="1" ht="12.75"/>
    <row r="159" s="202" customFormat="1" ht="12.75"/>
    <row r="160" s="202" customFormat="1" ht="12.75"/>
    <row r="161" s="202" customFormat="1" ht="12.75"/>
    <row r="162" s="202" customFormat="1" ht="12.75"/>
    <row r="163" s="202" customFormat="1" ht="12.75"/>
    <row r="164" s="202" customFormat="1" ht="12.75"/>
    <row r="165" s="202" customFormat="1" ht="12.75"/>
    <row r="166" s="202" customFormat="1" ht="12.75"/>
    <row r="167" s="202" customFormat="1" ht="12.75"/>
    <row r="168" s="202" customFormat="1" ht="12.75"/>
    <row r="169" s="202" customFormat="1" ht="12.75"/>
    <row r="170" s="202" customFormat="1" ht="12.75"/>
    <row r="171" s="202" customFormat="1" ht="12.75"/>
    <row r="172" s="202" customFormat="1" ht="12.75"/>
    <row r="173" s="202" customFormat="1" ht="12.75"/>
    <row r="174" s="202" customFormat="1" ht="12.75"/>
    <row r="175" s="202" customFormat="1" ht="12.75"/>
    <row r="176" s="202" customFormat="1" ht="12.75"/>
    <row r="177" s="202" customFormat="1" ht="12.75"/>
    <row r="178" s="202" customFormat="1" ht="12.75"/>
    <row r="179" s="202" customFormat="1" ht="12.75"/>
    <row r="180" s="202" customFormat="1" ht="12.75"/>
    <row r="181" s="202" customFormat="1" ht="12.75"/>
    <row r="182" s="202" customFormat="1" ht="12.75"/>
    <row r="183" s="202" customFormat="1" ht="12.75"/>
    <row r="184" s="202" customFormat="1" ht="12.75"/>
    <row r="185" s="202" customFormat="1" ht="12.75"/>
    <row r="186" s="202" customFormat="1" ht="12.75"/>
    <row r="187" s="202" customFormat="1" ht="12.75"/>
    <row r="188" s="202" customFormat="1" ht="12.75"/>
    <row r="189" s="202" customFormat="1" ht="12.75"/>
    <row r="190" s="202" customFormat="1" ht="12.75"/>
    <row r="191" s="202" customFormat="1" ht="12.75"/>
    <row r="192" s="202" customFormat="1" ht="12.75"/>
    <row r="193" s="202" customFormat="1" ht="12.75"/>
    <row r="194" s="202" customFormat="1" ht="12.75"/>
    <row r="195" s="202" customFormat="1" ht="12.75"/>
    <row r="196" s="202" customFormat="1" ht="12.75"/>
    <row r="197" s="202" customFormat="1" ht="12.75"/>
    <row r="198" s="202" customFormat="1" ht="12.75"/>
    <row r="199" s="202" customFormat="1" ht="12.75"/>
    <row r="200" s="202" customFormat="1" ht="12.75"/>
    <row r="201" s="202" customFormat="1" ht="12.75"/>
    <row r="202" s="202" customFormat="1" ht="12.75"/>
    <row r="203" s="202" customFormat="1" ht="12.75"/>
    <row r="204" s="202" customFormat="1" ht="12.75"/>
    <row r="205" s="202" customFormat="1" ht="12.75"/>
    <row r="206" s="202" customFormat="1" ht="12.75"/>
    <row r="207" s="202" customFormat="1" ht="12.75"/>
    <row r="208" s="202" customFormat="1" ht="12.75"/>
    <row r="209" s="202" customFormat="1" ht="12.75"/>
    <row r="210" s="202" customFormat="1" ht="12.75"/>
    <row r="211" s="202" customFormat="1" ht="12.75"/>
    <row r="212" s="202" customFormat="1" ht="12.75"/>
    <row r="213" s="202" customFormat="1" ht="12.75"/>
    <row r="214" s="202" customFormat="1" ht="12.75"/>
    <row r="215" s="202" customFormat="1" ht="12.75"/>
    <row r="216" s="202" customFormat="1" ht="12.75"/>
    <row r="217" s="202"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landscape" paperSize="9" scale="76"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BB270"/>
  <sheetViews>
    <sheetView showOutlineSymbols="0" zoomScalePageLayoutView="0" workbookViewId="0" topLeftCell="A1">
      <selection activeCell="J14" sqref="J14"/>
    </sheetView>
  </sheetViews>
  <sheetFormatPr defaultColWidth="9.140625" defaultRowHeight="12.75"/>
  <cols>
    <col min="1" max="1" width="10.57421875" style="2" customWidth="1"/>
    <col min="2" max="2" width="12.00390625" style="2" customWidth="1"/>
    <col min="3" max="3" width="29.57421875" style="2" customWidth="1"/>
    <col min="4" max="4" width="9.421875" style="1" customWidth="1"/>
    <col min="5" max="5" width="5.7109375" style="2" customWidth="1"/>
    <col min="6" max="7" width="16.140625" style="2" customWidth="1"/>
    <col min="8" max="53" width="9.140625" style="3" customWidth="1"/>
    <col min="54" max="16384" width="9.140625" style="4" customWidth="1"/>
  </cols>
  <sheetData>
    <row r="1" spans="1:7" ht="18" customHeight="1">
      <c r="A1" s="242" t="s">
        <v>366</v>
      </c>
      <c r="B1" s="243"/>
      <c r="C1" s="244" t="s">
        <v>325</v>
      </c>
      <c r="D1" s="245"/>
      <c r="E1" s="245"/>
      <c r="F1" s="254"/>
      <c r="G1" s="234"/>
    </row>
    <row r="2" spans="1:7" ht="15" customHeight="1">
      <c r="A2" s="243"/>
      <c r="B2" s="243"/>
      <c r="C2" s="246" t="s">
        <v>456</v>
      </c>
      <c r="D2" s="223"/>
      <c r="E2" s="223"/>
      <c r="F2" s="254"/>
      <c r="G2" s="234"/>
    </row>
    <row r="3" spans="1:7" ht="12.75" customHeight="1">
      <c r="A3" s="243"/>
      <c r="B3" s="243"/>
      <c r="C3" s="235" t="s">
        <v>219</v>
      </c>
      <c r="D3" s="236"/>
      <c r="E3" s="236"/>
      <c r="F3" s="254" t="s">
        <v>451</v>
      </c>
      <c r="G3" s="234"/>
    </row>
    <row r="4" spans="1:7" ht="12.75" customHeight="1">
      <c r="A4" s="243"/>
      <c r="B4" s="243"/>
      <c r="C4" s="236"/>
      <c r="D4" s="236"/>
      <c r="E4" s="236"/>
      <c r="F4" s="247" t="str">
        <f>+CONCATENATE(ZAKL_DATA!D4,ZAKL_DATA!B5," ",ZAKL_DATA!B4,ZAKL_DATA!D7," ",ZAKL_DATA!B7)</f>
        <v>  </v>
      </c>
      <c r="G4" s="248"/>
    </row>
    <row r="5" spans="1:7" ht="12.75" customHeight="1" thickBot="1">
      <c r="A5" s="233"/>
      <c r="B5" s="234"/>
      <c r="C5" s="236"/>
      <c r="D5" s="236"/>
      <c r="E5" s="236"/>
      <c r="F5" s="249"/>
      <c r="G5" s="249"/>
    </row>
    <row r="6" spans="1:7" ht="12.75" customHeight="1">
      <c r="A6" s="258"/>
      <c r="B6" s="259"/>
      <c r="C6" s="238" t="s">
        <v>11</v>
      </c>
      <c r="D6" s="239"/>
      <c r="E6" s="237"/>
      <c r="F6" s="257" t="str">
        <f>+CONCATENATE(ZAKL_DATA!B16," ",ZAKL_DATA!B17)</f>
        <v> </v>
      </c>
      <c r="G6" s="256"/>
    </row>
    <row r="7" spans="1:7" ht="12.75" customHeight="1" thickBot="1">
      <c r="A7" s="259"/>
      <c r="B7" s="259"/>
      <c r="C7" s="240"/>
      <c r="D7" s="241"/>
      <c r="E7" s="237"/>
      <c r="F7" s="257">
        <f>+ZAKL_DATA!B18</f>
        <v>0</v>
      </c>
      <c r="G7" s="256"/>
    </row>
    <row r="8" spans="1:7" ht="12.75" customHeight="1">
      <c r="A8" s="270"/>
      <c r="B8" s="234"/>
      <c r="C8" s="234"/>
      <c r="D8" s="234"/>
      <c r="E8" s="234"/>
      <c r="F8" s="255">
        <f>+ZAKL_DATA!B19</f>
        <v>0</v>
      </c>
      <c r="G8" s="256"/>
    </row>
    <row r="9" spans="1:7" ht="12.75" customHeight="1" thickBot="1">
      <c r="A9" s="223"/>
      <c r="B9" s="223"/>
      <c r="C9" s="223"/>
      <c r="D9" s="223"/>
      <c r="E9" s="223"/>
      <c r="F9" s="263"/>
      <c r="G9" s="264"/>
    </row>
    <row r="10" spans="1:7" ht="26.25" customHeight="1" thickBot="1">
      <c r="A10" s="275" t="s">
        <v>35</v>
      </c>
      <c r="B10" s="276"/>
      <c r="C10" s="276"/>
      <c r="D10" s="277"/>
      <c r="E10" s="119" t="s">
        <v>34</v>
      </c>
      <c r="F10" s="120" t="s">
        <v>182</v>
      </c>
      <c r="G10" s="140" t="s">
        <v>183</v>
      </c>
    </row>
    <row r="11" spans="1:7" ht="15" customHeight="1">
      <c r="A11" s="280" t="s">
        <v>2</v>
      </c>
      <c r="B11" s="281"/>
      <c r="C11" s="281"/>
      <c r="D11" s="282"/>
      <c r="E11" s="47" t="s">
        <v>3</v>
      </c>
      <c r="F11" s="48">
        <v>1</v>
      </c>
      <c r="G11" s="49">
        <v>2</v>
      </c>
    </row>
    <row r="12" spans="1:7" ht="15" customHeight="1">
      <c r="A12" s="29" t="s">
        <v>0</v>
      </c>
      <c r="B12" s="30" t="s">
        <v>287</v>
      </c>
      <c r="C12" s="31"/>
      <c r="D12" s="32"/>
      <c r="E12" s="8" t="s">
        <v>181</v>
      </c>
      <c r="F12" s="95">
        <f>+F20+F31+F39-'R2'!E15</f>
        <v>0</v>
      </c>
      <c r="G12" s="96">
        <f>+G20+G31+G39-'R2'!F15</f>
        <v>0</v>
      </c>
    </row>
    <row r="13" spans="1:7" ht="15" customHeight="1">
      <c r="A13" s="33" t="s">
        <v>272</v>
      </c>
      <c r="B13" s="278" t="s">
        <v>103</v>
      </c>
      <c r="C13" s="279"/>
      <c r="D13" s="35" t="s">
        <v>37</v>
      </c>
      <c r="E13" s="27">
        <v>2</v>
      </c>
      <c r="F13" s="101">
        <v>0</v>
      </c>
      <c r="G13" s="102">
        <v>0</v>
      </c>
    </row>
    <row r="14" spans="1:7" ht="15" customHeight="1">
      <c r="A14" s="267" t="s">
        <v>101</v>
      </c>
      <c r="B14" s="283" t="s">
        <v>4</v>
      </c>
      <c r="C14" s="284"/>
      <c r="D14" s="38" t="s">
        <v>38</v>
      </c>
      <c r="E14" s="27">
        <v>3</v>
      </c>
      <c r="F14" s="101">
        <v>0</v>
      </c>
      <c r="G14" s="102">
        <v>0</v>
      </c>
    </row>
    <row r="15" spans="1:7" ht="15" customHeight="1">
      <c r="A15" s="268"/>
      <c r="B15" s="283" t="s">
        <v>5</v>
      </c>
      <c r="C15" s="284"/>
      <c r="D15" s="38" t="s">
        <v>39</v>
      </c>
      <c r="E15" s="27">
        <v>4</v>
      </c>
      <c r="F15" s="101">
        <v>0</v>
      </c>
      <c r="G15" s="102">
        <v>0</v>
      </c>
    </row>
    <row r="16" spans="1:7" ht="15" customHeight="1">
      <c r="A16" s="268"/>
      <c r="B16" s="283" t="s">
        <v>100</v>
      </c>
      <c r="C16" s="284"/>
      <c r="D16" s="38" t="s">
        <v>97</v>
      </c>
      <c r="E16" s="27">
        <v>5</v>
      </c>
      <c r="F16" s="101">
        <v>0</v>
      </c>
      <c r="G16" s="102">
        <v>0</v>
      </c>
    </row>
    <row r="17" spans="1:7" ht="15" customHeight="1">
      <c r="A17" s="268"/>
      <c r="B17" s="36" t="s">
        <v>99</v>
      </c>
      <c r="C17" s="37"/>
      <c r="D17" s="38" t="s">
        <v>98</v>
      </c>
      <c r="E17" s="27">
        <v>6</v>
      </c>
      <c r="F17" s="101">
        <v>0</v>
      </c>
      <c r="G17" s="102">
        <v>0</v>
      </c>
    </row>
    <row r="18" spans="1:7" ht="15" customHeight="1">
      <c r="A18" s="268"/>
      <c r="B18" s="36" t="s">
        <v>268</v>
      </c>
      <c r="C18" s="37"/>
      <c r="D18" s="38" t="s">
        <v>40</v>
      </c>
      <c r="E18" s="27">
        <v>7</v>
      </c>
      <c r="F18" s="101">
        <v>0</v>
      </c>
      <c r="G18" s="102">
        <v>0</v>
      </c>
    </row>
    <row r="19" spans="1:7" ht="15" customHeight="1">
      <c r="A19" s="269"/>
      <c r="B19" s="39" t="s">
        <v>102</v>
      </c>
      <c r="C19" s="40"/>
      <c r="D19" s="41" t="s">
        <v>41</v>
      </c>
      <c r="E19" s="27">
        <v>8</v>
      </c>
      <c r="F19" s="101">
        <v>0</v>
      </c>
      <c r="G19" s="102">
        <v>0</v>
      </c>
    </row>
    <row r="20" spans="1:7" ht="15" customHeight="1">
      <c r="A20" s="28"/>
      <c r="B20" s="37" t="s">
        <v>180</v>
      </c>
      <c r="C20" s="37"/>
      <c r="D20" s="38"/>
      <c r="E20" s="27">
        <v>9</v>
      </c>
      <c r="F20" s="97">
        <f>SUM(F13:F19)</f>
        <v>0</v>
      </c>
      <c r="G20" s="98">
        <f>SUM(G13:G19)</f>
        <v>0</v>
      </c>
    </row>
    <row r="21" spans="1:7" ht="15" customHeight="1">
      <c r="A21" s="34" t="s">
        <v>271</v>
      </c>
      <c r="B21" s="43" t="s">
        <v>6</v>
      </c>
      <c r="C21" s="44"/>
      <c r="D21" s="45" t="s">
        <v>46</v>
      </c>
      <c r="E21" s="27">
        <v>10</v>
      </c>
      <c r="F21" s="99">
        <v>0</v>
      </c>
      <c r="G21" s="100">
        <v>0</v>
      </c>
    </row>
    <row r="22" spans="1:7" ht="15" customHeight="1">
      <c r="A22" s="267" t="s">
        <v>106</v>
      </c>
      <c r="B22" s="43" t="s">
        <v>269</v>
      </c>
      <c r="C22" s="44"/>
      <c r="D22" s="45" t="s">
        <v>109</v>
      </c>
      <c r="E22" s="27">
        <v>11</v>
      </c>
      <c r="F22" s="105">
        <v>0</v>
      </c>
      <c r="G22" s="106">
        <v>0</v>
      </c>
    </row>
    <row r="23" spans="1:7" ht="15" customHeight="1">
      <c r="A23" s="268"/>
      <c r="B23" s="36" t="s">
        <v>108</v>
      </c>
      <c r="C23" s="37"/>
      <c r="D23" s="38" t="s">
        <v>47</v>
      </c>
      <c r="E23" s="27">
        <v>12</v>
      </c>
      <c r="F23" s="101">
        <v>0</v>
      </c>
      <c r="G23" s="102">
        <v>0</v>
      </c>
    </row>
    <row r="24" spans="1:7" ht="15" customHeight="1">
      <c r="A24" s="268"/>
      <c r="B24" s="36" t="s">
        <v>7</v>
      </c>
      <c r="C24" s="37"/>
      <c r="D24" s="38" t="s">
        <v>48</v>
      </c>
      <c r="E24" s="27">
        <v>13</v>
      </c>
      <c r="F24" s="101">
        <v>0</v>
      </c>
      <c r="G24" s="102">
        <v>0</v>
      </c>
    </row>
    <row r="25" spans="1:7" ht="15" customHeight="1">
      <c r="A25" s="268"/>
      <c r="B25" s="36" t="s">
        <v>8</v>
      </c>
      <c r="C25" s="37"/>
      <c r="D25" s="38" t="s">
        <v>49</v>
      </c>
      <c r="E25" s="27">
        <v>14</v>
      </c>
      <c r="F25" s="103">
        <v>0</v>
      </c>
      <c r="G25" s="104">
        <v>0</v>
      </c>
    </row>
    <row r="26" spans="1:7" ht="15" customHeight="1">
      <c r="A26" s="268"/>
      <c r="B26" s="36" t="s">
        <v>9</v>
      </c>
      <c r="C26" s="37"/>
      <c r="D26" s="38" t="s">
        <v>50</v>
      </c>
      <c r="E26" s="27">
        <v>15</v>
      </c>
      <c r="F26" s="101">
        <v>0</v>
      </c>
      <c r="G26" s="102">
        <v>0</v>
      </c>
    </row>
    <row r="27" spans="1:7" ht="15" customHeight="1">
      <c r="A27" s="268"/>
      <c r="B27" s="36" t="s">
        <v>110</v>
      </c>
      <c r="C27" s="37"/>
      <c r="D27" s="38" t="s">
        <v>113</v>
      </c>
      <c r="E27" s="27">
        <v>16</v>
      </c>
      <c r="F27" s="101">
        <v>0</v>
      </c>
      <c r="G27" s="102">
        <v>0</v>
      </c>
    </row>
    <row r="28" spans="1:7" ht="15" customHeight="1">
      <c r="A28" s="268"/>
      <c r="B28" s="36" t="s">
        <v>111</v>
      </c>
      <c r="C28" s="37"/>
      <c r="D28" s="38" t="s">
        <v>114</v>
      </c>
      <c r="E28" s="27">
        <v>17</v>
      </c>
      <c r="F28" s="101">
        <v>0</v>
      </c>
      <c r="G28" s="102">
        <v>0</v>
      </c>
    </row>
    <row r="29" spans="1:7" ht="15" customHeight="1">
      <c r="A29" s="268"/>
      <c r="B29" s="36" t="s">
        <v>270</v>
      </c>
      <c r="C29" s="37"/>
      <c r="D29" s="38" t="s">
        <v>51</v>
      </c>
      <c r="E29" s="27">
        <v>18</v>
      </c>
      <c r="F29" s="101">
        <v>0</v>
      </c>
      <c r="G29" s="102">
        <v>0</v>
      </c>
    </row>
    <row r="30" spans="1:7" ht="15" customHeight="1">
      <c r="A30" s="269"/>
      <c r="B30" s="39" t="s">
        <v>112</v>
      </c>
      <c r="C30" s="40"/>
      <c r="D30" s="41" t="s">
        <v>52</v>
      </c>
      <c r="E30" s="27">
        <v>19</v>
      </c>
      <c r="F30" s="101">
        <v>0</v>
      </c>
      <c r="G30" s="102">
        <v>0</v>
      </c>
    </row>
    <row r="31" spans="1:7" ht="15" customHeight="1">
      <c r="A31" s="28"/>
      <c r="B31" s="285" t="s">
        <v>284</v>
      </c>
      <c r="C31" s="286"/>
      <c r="D31" s="287"/>
      <c r="E31" s="27">
        <v>20</v>
      </c>
      <c r="F31" s="97">
        <f>SUM(F21:F30)</f>
        <v>0</v>
      </c>
      <c r="G31" s="98">
        <f>SUM(G21:G30)</f>
        <v>0</v>
      </c>
    </row>
    <row r="32" spans="1:7" ht="15" customHeight="1">
      <c r="A32" s="127" t="s">
        <v>278</v>
      </c>
      <c r="B32" s="43" t="s">
        <v>273</v>
      </c>
      <c r="C32" s="126"/>
      <c r="D32" s="45" t="s">
        <v>58</v>
      </c>
      <c r="E32" s="27">
        <v>21</v>
      </c>
      <c r="F32" s="101">
        <v>0</v>
      </c>
      <c r="G32" s="102">
        <v>0</v>
      </c>
    </row>
    <row r="33" spans="1:7" ht="15" customHeight="1">
      <c r="A33" s="271" t="s">
        <v>184</v>
      </c>
      <c r="B33" s="37" t="s">
        <v>274</v>
      </c>
      <c r="C33" s="40"/>
      <c r="D33" s="45" t="s">
        <v>59</v>
      </c>
      <c r="E33" s="27">
        <v>22</v>
      </c>
      <c r="F33" s="101">
        <v>0</v>
      </c>
      <c r="G33" s="102">
        <v>0</v>
      </c>
    </row>
    <row r="34" spans="1:7" ht="15" customHeight="1">
      <c r="A34" s="271"/>
      <c r="B34" s="37" t="s">
        <v>275</v>
      </c>
      <c r="C34" s="40"/>
      <c r="D34" s="45" t="s">
        <v>60</v>
      </c>
      <c r="E34" s="27">
        <v>23</v>
      </c>
      <c r="F34" s="101">
        <v>0</v>
      </c>
      <c r="G34" s="102">
        <v>0</v>
      </c>
    </row>
    <row r="35" spans="1:7" ht="15" customHeight="1">
      <c r="A35" s="271"/>
      <c r="B35" s="37" t="s">
        <v>276</v>
      </c>
      <c r="C35" s="40"/>
      <c r="D35" s="45" t="s">
        <v>119</v>
      </c>
      <c r="E35" s="27">
        <v>24</v>
      </c>
      <c r="F35" s="101">
        <v>0</v>
      </c>
      <c r="G35" s="102">
        <v>0</v>
      </c>
    </row>
    <row r="36" spans="1:7" ht="15" customHeight="1">
      <c r="A36" s="271"/>
      <c r="B36" s="37" t="s">
        <v>277</v>
      </c>
      <c r="C36" s="40"/>
      <c r="D36" s="45" t="s">
        <v>118</v>
      </c>
      <c r="E36" s="27">
        <v>25</v>
      </c>
      <c r="F36" s="101">
        <v>0</v>
      </c>
      <c r="G36" s="102">
        <v>0</v>
      </c>
    </row>
    <row r="37" spans="1:7" ht="15" customHeight="1">
      <c r="A37" s="271"/>
      <c r="B37" s="74" t="s">
        <v>117</v>
      </c>
      <c r="C37" s="40"/>
      <c r="D37" s="45" t="s">
        <v>61</v>
      </c>
      <c r="E37" s="27">
        <v>26</v>
      </c>
      <c r="F37" s="101">
        <v>0</v>
      </c>
      <c r="G37" s="102">
        <v>0</v>
      </c>
    </row>
    <row r="38" spans="1:7" ht="15" customHeight="1">
      <c r="A38" s="272"/>
      <c r="B38" s="40" t="s">
        <v>356</v>
      </c>
      <c r="C38" s="40"/>
      <c r="D38" s="45" t="s">
        <v>357</v>
      </c>
      <c r="E38" s="27">
        <v>27</v>
      </c>
      <c r="F38" s="101">
        <v>0</v>
      </c>
      <c r="G38" s="102">
        <v>0</v>
      </c>
    </row>
    <row r="39" spans="1:7" ht="13.5" customHeight="1" thickBot="1">
      <c r="A39" s="33"/>
      <c r="B39" s="260" t="s">
        <v>285</v>
      </c>
      <c r="C39" s="261"/>
      <c r="D39" s="262"/>
      <c r="E39" s="84" t="s">
        <v>283</v>
      </c>
      <c r="F39" s="97">
        <f>SUM(F32:F38)</f>
        <v>0</v>
      </c>
      <c r="G39" s="98">
        <f>SUM(G32:G38)</f>
        <v>0</v>
      </c>
    </row>
    <row r="40" spans="1:7" ht="15" customHeight="1">
      <c r="A40" s="265"/>
      <c r="B40" s="266"/>
      <c r="C40" s="266"/>
      <c r="D40" s="266"/>
      <c r="E40" s="266"/>
      <c r="F40" s="266"/>
      <c r="G40" s="266"/>
    </row>
    <row r="41" spans="1:54" s="86" customFormat="1" ht="12.75" customHeight="1">
      <c r="A41" s="71" t="s">
        <v>82</v>
      </c>
      <c r="B41" s="72"/>
      <c r="C41" s="73" t="s">
        <v>83</v>
      </c>
      <c r="D41" s="73"/>
      <c r="E41" s="74"/>
      <c r="F41" s="74" t="s">
        <v>87</v>
      </c>
      <c r="G41" s="250"/>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row>
    <row r="42" spans="1:54" s="86" customFormat="1" ht="12.75" customHeight="1">
      <c r="A42" s="252"/>
      <c r="B42" s="253"/>
      <c r="C42" s="75" t="s">
        <v>84</v>
      </c>
      <c r="D42" s="75"/>
      <c r="E42" s="69"/>
      <c r="F42" s="69" t="s">
        <v>88</v>
      </c>
      <c r="G42" s="251"/>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row>
    <row r="43" spans="1:54" s="86" customFormat="1" ht="12.75" customHeight="1">
      <c r="A43" s="155">
        <f ca="1">+TODAY()</f>
        <v>42754</v>
      </c>
      <c r="B43" s="70"/>
      <c r="C43" s="75" t="s">
        <v>85</v>
      </c>
      <c r="D43" s="75"/>
      <c r="E43" s="69"/>
      <c r="F43" s="69"/>
      <c r="G43" s="76"/>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row>
    <row r="44" spans="1:54" s="86" customFormat="1" ht="12.75" customHeight="1">
      <c r="A44" s="23"/>
      <c r="B44" s="69"/>
      <c r="C44" s="75" t="s">
        <v>86</v>
      </c>
      <c r="D44" s="75"/>
      <c r="E44" s="69"/>
      <c r="F44" s="69"/>
      <c r="G44" s="76"/>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row>
    <row r="45" spans="1:54" s="86" customFormat="1" ht="12.75" customHeight="1">
      <c r="A45" s="156">
        <f ca="1">+NOW()</f>
        <v>42754.5259681713</v>
      </c>
      <c r="B45" s="69"/>
      <c r="C45" s="75"/>
      <c r="D45" s="75"/>
      <c r="E45" s="69"/>
      <c r="F45" s="69"/>
      <c r="G45" s="76"/>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row>
    <row r="46" spans="1:54" s="86" customFormat="1" ht="12.75" customHeight="1">
      <c r="A46" s="23"/>
      <c r="B46" s="69"/>
      <c r="C46" s="75"/>
      <c r="D46" s="75"/>
      <c r="E46" s="69"/>
      <c r="F46" s="69"/>
      <c r="G46" s="76"/>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row>
    <row r="47" spans="1:54" s="86" customFormat="1" ht="12.75" customHeight="1">
      <c r="A47" s="23"/>
      <c r="B47" s="69"/>
      <c r="C47" s="75"/>
      <c r="D47" s="75"/>
      <c r="E47" s="69"/>
      <c r="F47" s="69"/>
      <c r="G47" s="76"/>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row>
    <row r="48" spans="1:54" s="86" customFormat="1" ht="12.75" customHeight="1">
      <c r="A48" s="15"/>
      <c r="B48" s="59"/>
      <c r="C48" s="77"/>
      <c r="D48" s="77"/>
      <c r="E48" s="59"/>
      <c r="F48" s="59" t="s">
        <v>89</v>
      </c>
      <c r="G48" s="148"/>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row>
    <row r="49" spans="1:8" ht="12.75" customHeight="1">
      <c r="A49" s="288" t="s">
        <v>373</v>
      </c>
      <c r="B49" s="289"/>
      <c r="C49" s="289"/>
      <c r="D49" s="289"/>
      <c r="E49" s="289"/>
      <c r="F49" s="289"/>
      <c r="G49" s="289"/>
      <c r="H49" s="85"/>
    </row>
    <row r="50" spans="1:7" ht="12.75" customHeight="1">
      <c r="A50" s="273">
        <v>1</v>
      </c>
      <c r="B50" s="274"/>
      <c r="C50" s="274"/>
      <c r="D50" s="274"/>
      <c r="E50" s="274"/>
      <c r="F50" s="274"/>
      <c r="G50" s="274"/>
    </row>
    <row r="51" spans="1:7" ht="18" customHeight="1">
      <c r="A51" s="9"/>
      <c r="B51" s="9"/>
      <c r="C51" s="9"/>
      <c r="D51" s="10"/>
      <c r="E51" s="9"/>
      <c r="F51" s="9"/>
      <c r="G51" s="9"/>
    </row>
    <row r="52" spans="1:7" ht="18" customHeight="1">
      <c r="A52" s="9"/>
      <c r="B52" s="9"/>
      <c r="C52" s="9"/>
      <c r="D52" s="10"/>
      <c r="E52" s="9"/>
      <c r="F52" s="9"/>
      <c r="G52" s="9"/>
    </row>
    <row r="53" spans="1:7" ht="18" customHeight="1">
      <c r="A53" s="9"/>
      <c r="B53" s="9"/>
      <c r="C53" s="9"/>
      <c r="D53" s="10"/>
      <c r="E53" s="9"/>
      <c r="F53" s="9"/>
      <c r="G53" s="9"/>
    </row>
    <row r="54" spans="1:7" ht="18" customHeight="1">
      <c r="A54" s="9"/>
      <c r="B54" s="9"/>
      <c r="C54" s="9"/>
      <c r="D54" s="10"/>
      <c r="E54" s="9"/>
      <c r="F54" s="9"/>
      <c r="G54" s="9"/>
    </row>
    <row r="55" spans="1:7" ht="18" customHeight="1">
      <c r="A55" s="11"/>
      <c r="B55" s="12"/>
      <c r="C55" s="12"/>
      <c r="D55" s="13"/>
      <c r="E55" s="11"/>
      <c r="F55" s="12"/>
      <c r="G55" s="12"/>
    </row>
    <row r="56" spans="1:7" ht="12.75">
      <c r="A56" s="9"/>
      <c r="B56" s="9"/>
      <c r="C56" s="9"/>
      <c r="D56" s="10"/>
      <c r="E56" s="9"/>
      <c r="F56" s="9"/>
      <c r="G56" s="9"/>
    </row>
    <row r="57" spans="1:7" ht="12.75">
      <c r="A57" s="9"/>
      <c r="B57" s="9"/>
      <c r="C57" s="9"/>
      <c r="D57" s="10"/>
      <c r="E57" s="9"/>
      <c r="F57" s="9"/>
      <c r="G57" s="9"/>
    </row>
    <row r="58" spans="1:7" ht="12.75">
      <c r="A58" s="9"/>
      <c r="B58" s="9"/>
      <c r="C58" s="9"/>
      <c r="D58" s="10"/>
      <c r="E58" s="9"/>
      <c r="F58" s="9"/>
      <c r="G58" s="9"/>
    </row>
    <row r="59" spans="1:7" ht="12.75">
      <c r="A59" s="9"/>
      <c r="B59" s="9"/>
      <c r="C59" s="9"/>
      <c r="D59" s="10"/>
      <c r="E59" s="9"/>
      <c r="F59" s="9"/>
      <c r="G59" s="9"/>
    </row>
    <row r="60" spans="1:7" ht="12.75">
      <c r="A60" s="9"/>
      <c r="B60" s="9"/>
      <c r="C60" s="9"/>
      <c r="D60" s="10"/>
      <c r="E60" s="9"/>
      <c r="F60" s="9"/>
      <c r="G60" s="9"/>
    </row>
    <row r="61" spans="1:7" ht="12.75">
      <c r="A61" s="9"/>
      <c r="B61" s="9"/>
      <c r="C61" s="9"/>
      <c r="D61" s="10"/>
      <c r="E61" s="9"/>
      <c r="F61" s="9"/>
      <c r="G61" s="9"/>
    </row>
    <row r="62" spans="1:7" ht="12.75">
      <c r="A62" s="9"/>
      <c r="B62" s="9"/>
      <c r="C62" s="9"/>
      <c r="D62" s="10"/>
      <c r="E62" s="9"/>
      <c r="F62" s="9"/>
      <c r="G62" s="9"/>
    </row>
    <row r="63" spans="1:7" ht="12.75">
      <c r="A63" s="9"/>
      <c r="B63" s="9"/>
      <c r="C63" s="9"/>
      <c r="D63" s="10"/>
      <c r="E63" s="9"/>
      <c r="F63" s="9"/>
      <c r="G63" s="9"/>
    </row>
    <row r="64" spans="1:7" ht="12.75">
      <c r="A64" s="9"/>
      <c r="B64" s="9"/>
      <c r="C64" s="9"/>
      <c r="D64" s="10"/>
      <c r="E64" s="9"/>
      <c r="F64" s="9"/>
      <c r="G64" s="9"/>
    </row>
    <row r="65" spans="1:7" ht="12.75">
      <c r="A65" s="9"/>
      <c r="B65" s="9"/>
      <c r="C65" s="9"/>
      <c r="D65" s="10"/>
      <c r="E65" s="9"/>
      <c r="F65" s="9"/>
      <c r="G65" s="9"/>
    </row>
    <row r="66" spans="1:7" ht="12.75">
      <c r="A66" s="9"/>
      <c r="B66" s="9"/>
      <c r="C66" s="9"/>
      <c r="D66" s="10"/>
      <c r="E66" s="9"/>
      <c r="F66" s="9"/>
      <c r="G66" s="9"/>
    </row>
    <row r="67" spans="1:7" ht="12.75">
      <c r="A67" s="9"/>
      <c r="B67" s="9"/>
      <c r="C67" s="9"/>
      <c r="D67" s="10"/>
      <c r="E67" s="9"/>
      <c r="F67" s="9"/>
      <c r="G67" s="9"/>
    </row>
    <row r="68" spans="1:7" ht="12.75">
      <c r="A68" s="9"/>
      <c r="B68" s="9"/>
      <c r="C68" s="9"/>
      <c r="D68" s="10"/>
      <c r="E68" s="9"/>
      <c r="F68" s="9"/>
      <c r="G68" s="9"/>
    </row>
    <row r="69" spans="1:7" ht="12.75">
      <c r="A69" s="9"/>
      <c r="B69" s="9"/>
      <c r="C69" s="9"/>
      <c r="D69" s="10"/>
      <c r="E69" s="9"/>
      <c r="F69" s="9"/>
      <c r="G69" s="9"/>
    </row>
    <row r="70" spans="1:7" ht="12.75">
      <c r="A70" s="9"/>
      <c r="B70" s="9"/>
      <c r="C70" s="9"/>
      <c r="D70" s="10"/>
      <c r="E70" s="9"/>
      <c r="F70" s="9"/>
      <c r="G70" s="9"/>
    </row>
    <row r="71" spans="1:7" ht="12.75">
      <c r="A71" s="9"/>
      <c r="B71" s="9"/>
      <c r="C71" s="9"/>
      <c r="D71" s="10"/>
      <c r="E71" s="9"/>
      <c r="F71" s="9"/>
      <c r="G71" s="9"/>
    </row>
    <row r="72" spans="1:7" ht="12.75">
      <c r="A72" s="9"/>
      <c r="B72" s="9"/>
      <c r="C72" s="9"/>
      <c r="D72" s="10"/>
      <c r="E72" s="9"/>
      <c r="F72" s="9"/>
      <c r="G72" s="9"/>
    </row>
    <row r="73" spans="1:7" ht="12.75">
      <c r="A73" s="9"/>
      <c r="B73" s="9"/>
      <c r="C73" s="9"/>
      <c r="D73" s="10"/>
      <c r="E73" s="9"/>
      <c r="F73" s="9"/>
      <c r="G73" s="9"/>
    </row>
    <row r="74" spans="1:7" ht="12.75">
      <c r="A74" s="9"/>
      <c r="B74" s="9"/>
      <c r="C74" s="9"/>
      <c r="D74" s="10"/>
      <c r="E74" s="9"/>
      <c r="F74" s="9"/>
      <c r="G74" s="9"/>
    </row>
    <row r="75" spans="1:7" ht="12.75">
      <c r="A75" s="9"/>
      <c r="B75" s="9"/>
      <c r="C75" s="9"/>
      <c r="D75" s="10"/>
      <c r="E75" s="9"/>
      <c r="F75" s="9"/>
      <c r="G75" s="9"/>
    </row>
    <row r="76" spans="1:7" ht="12.75">
      <c r="A76" s="9"/>
      <c r="B76" s="9"/>
      <c r="C76" s="9"/>
      <c r="D76" s="10"/>
      <c r="E76" s="9"/>
      <c r="F76" s="9"/>
      <c r="G76" s="9"/>
    </row>
    <row r="77" spans="1:7" ht="12.75">
      <c r="A77" s="9"/>
      <c r="B77" s="9"/>
      <c r="C77" s="9"/>
      <c r="D77" s="10"/>
      <c r="E77" s="9"/>
      <c r="F77" s="9"/>
      <c r="G77" s="9"/>
    </row>
    <row r="78" spans="1:7" ht="12.75">
      <c r="A78" s="9"/>
      <c r="B78" s="9"/>
      <c r="C78" s="9"/>
      <c r="D78" s="10"/>
      <c r="E78" s="9"/>
      <c r="F78" s="9"/>
      <c r="G78" s="9"/>
    </row>
    <row r="79" spans="1:7" ht="12.75">
      <c r="A79" s="9"/>
      <c r="B79" s="9"/>
      <c r="C79" s="9"/>
      <c r="D79" s="10"/>
      <c r="E79" s="9"/>
      <c r="F79" s="9"/>
      <c r="G79" s="9"/>
    </row>
    <row r="80" spans="1:7" ht="12.75">
      <c r="A80" s="9"/>
      <c r="B80" s="9"/>
      <c r="C80" s="9"/>
      <c r="D80" s="10"/>
      <c r="E80" s="9"/>
      <c r="F80" s="9"/>
      <c r="G80" s="9"/>
    </row>
    <row r="81" spans="1:7" ht="12.75">
      <c r="A81" s="9"/>
      <c r="B81" s="9"/>
      <c r="C81" s="9"/>
      <c r="D81" s="10"/>
      <c r="E81" s="9"/>
      <c r="F81" s="9"/>
      <c r="G81" s="9"/>
    </row>
    <row r="82" spans="1:7" ht="12.75">
      <c r="A82" s="9"/>
      <c r="B82" s="9"/>
      <c r="C82" s="9"/>
      <c r="D82" s="10"/>
      <c r="E82" s="9"/>
      <c r="F82" s="9"/>
      <c r="G82" s="9"/>
    </row>
    <row r="83" spans="1:7" ht="12.75">
      <c r="A83" s="9"/>
      <c r="B83" s="9"/>
      <c r="C83" s="9"/>
      <c r="D83" s="10"/>
      <c r="E83" s="9"/>
      <c r="F83" s="9"/>
      <c r="G83" s="9"/>
    </row>
    <row r="84" spans="1:7" ht="12.75">
      <c r="A84" s="9"/>
      <c r="B84" s="9"/>
      <c r="C84" s="9"/>
      <c r="D84" s="10"/>
      <c r="E84" s="9"/>
      <c r="F84" s="9"/>
      <c r="G84" s="9"/>
    </row>
    <row r="85" spans="1:7" ht="12.75">
      <c r="A85" s="9"/>
      <c r="B85" s="9"/>
      <c r="C85" s="9"/>
      <c r="D85" s="10"/>
      <c r="E85" s="9"/>
      <c r="F85" s="9"/>
      <c r="G85" s="9"/>
    </row>
    <row r="86" spans="1:7" ht="12.75">
      <c r="A86" s="9"/>
      <c r="B86" s="9"/>
      <c r="C86" s="9"/>
      <c r="D86" s="10"/>
      <c r="E86" s="9"/>
      <c r="F86" s="9"/>
      <c r="G86" s="9"/>
    </row>
    <row r="87" spans="1:7" ht="12.75">
      <c r="A87" s="9"/>
      <c r="B87" s="9"/>
      <c r="C87" s="9"/>
      <c r="D87" s="10"/>
      <c r="E87" s="9"/>
      <c r="F87" s="9"/>
      <c r="G87" s="9"/>
    </row>
    <row r="88" spans="1:7" ht="12.75">
      <c r="A88" s="9"/>
      <c r="B88" s="9"/>
      <c r="C88" s="9"/>
      <c r="D88" s="10"/>
      <c r="E88" s="9"/>
      <c r="F88" s="9"/>
      <c r="G88" s="9"/>
    </row>
    <row r="89" spans="1:7" ht="12.75">
      <c r="A89" s="9"/>
      <c r="B89" s="9"/>
      <c r="C89" s="9"/>
      <c r="D89" s="10"/>
      <c r="E89" s="9"/>
      <c r="F89" s="9"/>
      <c r="G89" s="9"/>
    </row>
    <row r="90" spans="1:7" ht="12.75">
      <c r="A90" s="9"/>
      <c r="B90" s="9"/>
      <c r="C90" s="9"/>
      <c r="D90" s="10"/>
      <c r="E90" s="9"/>
      <c r="F90" s="9"/>
      <c r="G90" s="9"/>
    </row>
    <row r="91" spans="1:7" ht="12.75">
      <c r="A91" s="9"/>
      <c r="B91" s="9"/>
      <c r="C91" s="9"/>
      <c r="D91" s="10"/>
      <c r="E91" s="9"/>
      <c r="F91" s="9"/>
      <c r="G91" s="9"/>
    </row>
    <row r="92" spans="1:7" ht="12.75">
      <c r="A92" s="9"/>
      <c r="B92" s="9"/>
      <c r="C92" s="9"/>
      <c r="D92" s="10"/>
      <c r="E92" s="9"/>
      <c r="F92" s="9"/>
      <c r="G92" s="9"/>
    </row>
    <row r="93" spans="1:7" ht="12.75">
      <c r="A93" s="9"/>
      <c r="B93" s="9"/>
      <c r="C93" s="9"/>
      <c r="D93" s="10"/>
      <c r="E93" s="9"/>
      <c r="F93" s="9"/>
      <c r="G93" s="9"/>
    </row>
    <row r="94" spans="1:7" ht="12.75">
      <c r="A94" s="9"/>
      <c r="B94" s="9"/>
      <c r="C94" s="9"/>
      <c r="D94" s="10"/>
      <c r="E94" s="9"/>
      <c r="F94" s="9"/>
      <c r="G94" s="9"/>
    </row>
    <row r="95" spans="1:7" ht="12.75">
      <c r="A95" s="9"/>
      <c r="B95" s="9"/>
      <c r="C95" s="9"/>
      <c r="D95" s="10"/>
      <c r="E95" s="9"/>
      <c r="F95" s="9"/>
      <c r="G95" s="9"/>
    </row>
    <row r="96" spans="1:7" ht="12.75">
      <c r="A96" s="9"/>
      <c r="B96" s="9"/>
      <c r="C96" s="9"/>
      <c r="D96" s="10"/>
      <c r="E96" s="9"/>
      <c r="F96" s="9"/>
      <c r="G96" s="9"/>
    </row>
    <row r="97" spans="1:7" ht="12.75">
      <c r="A97" s="9"/>
      <c r="B97" s="9"/>
      <c r="C97" s="9"/>
      <c r="D97" s="10"/>
      <c r="E97" s="9"/>
      <c r="F97" s="9"/>
      <c r="G97" s="9"/>
    </row>
    <row r="98" spans="1:7" ht="12.75">
      <c r="A98" s="9"/>
      <c r="B98" s="9"/>
      <c r="C98" s="9"/>
      <c r="D98" s="10"/>
      <c r="E98" s="9"/>
      <c r="F98" s="9"/>
      <c r="G98" s="9"/>
    </row>
    <row r="99" spans="1:7" ht="12.75">
      <c r="A99" s="9"/>
      <c r="B99" s="9"/>
      <c r="C99" s="9"/>
      <c r="D99" s="10"/>
      <c r="E99" s="9"/>
      <c r="F99" s="9"/>
      <c r="G99" s="9"/>
    </row>
    <row r="100" spans="1:7" ht="12.75">
      <c r="A100" s="9"/>
      <c r="B100" s="9"/>
      <c r="C100" s="9"/>
      <c r="D100" s="10"/>
      <c r="E100" s="9"/>
      <c r="F100" s="9"/>
      <c r="G100" s="9"/>
    </row>
    <row r="101" spans="1:7" ht="12.75">
      <c r="A101" s="9"/>
      <c r="B101" s="9"/>
      <c r="C101" s="9"/>
      <c r="D101" s="10"/>
      <c r="E101" s="9"/>
      <c r="F101" s="9"/>
      <c r="G101" s="9"/>
    </row>
    <row r="102" spans="1:7" ht="12.75">
      <c r="A102" s="9"/>
      <c r="B102" s="9"/>
      <c r="C102" s="9"/>
      <c r="D102" s="10"/>
      <c r="E102" s="9"/>
      <c r="F102" s="9"/>
      <c r="G102" s="9"/>
    </row>
    <row r="103" spans="1:7" ht="12.75">
      <c r="A103" s="9"/>
      <c r="B103" s="9"/>
      <c r="C103" s="9"/>
      <c r="D103" s="10"/>
      <c r="E103" s="9"/>
      <c r="F103" s="9"/>
      <c r="G103" s="9"/>
    </row>
    <row r="104" spans="1:7" ht="12.75">
      <c r="A104" s="9"/>
      <c r="B104" s="9"/>
      <c r="C104" s="9"/>
      <c r="D104" s="10"/>
      <c r="E104" s="9"/>
      <c r="F104" s="9"/>
      <c r="G104" s="9"/>
    </row>
    <row r="105" spans="1:7" ht="12.75">
      <c r="A105" s="9"/>
      <c r="B105" s="9"/>
      <c r="C105" s="9"/>
      <c r="D105" s="10"/>
      <c r="E105" s="9"/>
      <c r="F105" s="9"/>
      <c r="G105" s="9"/>
    </row>
    <row r="106" spans="1:7" ht="12.75">
      <c r="A106" s="9"/>
      <c r="B106" s="9"/>
      <c r="C106" s="9"/>
      <c r="D106" s="10"/>
      <c r="E106" s="9"/>
      <c r="F106" s="9"/>
      <c r="G106" s="9"/>
    </row>
    <row r="107" spans="1:7" ht="12.75">
      <c r="A107" s="9"/>
      <c r="B107" s="9"/>
      <c r="C107" s="9"/>
      <c r="D107" s="10"/>
      <c r="E107" s="9"/>
      <c r="F107" s="9"/>
      <c r="G107" s="9"/>
    </row>
    <row r="108" spans="1:7" ht="12.75">
      <c r="A108" s="9"/>
      <c r="B108" s="9"/>
      <c r="C108" s="9"/>
      <c r="D108" s="10"/>
      <c r="E108" s="9"/>
      <c r="F108" s="9"/>
      <c r="G108" s="9"/>
    </row>
    <row r="109" spans="1:7" ht="12.75">
      <c r="A109" s="9"/>
      <c r="B109" s="9"/>
      <c r="C109" s="9"/>
      <c r="D109" s="10"/>
      <c r="E109" s="9"/>
      <c r="F109" s="9"/>
      <c r="G109" s="9"/>
    </row>
    <row r="110" spans="1:7" ht="12.75">
      <c r="A110" s="9"/>
      <c r="B110" s="9"/>
      <c r="C110" s="9"/>
      <c r="D110" s="10"/>
      <c r="E110" s="9"/>
      <c r="F110" s="9"/>
      <c r="G110" s="9"/>
    </row>
    <row r="111" spans="1:7" ht="12.75">
      <c r="A111" s="9"/>
      <c r="B111" s="9"/>
      <c r="C111" s="9"/>
      <c r="D111" s="10"/>
      <c r="E111" s="9"/>
      <c r="F111" s="9"/>
      <c r="G111" s="9"/>
    </row>
    <row r="112" spans="1:7" ht="12.75">
      <c r="A112" s="9"/>
      <c r="B112" s="9"/>
      <c r="C112" s="9"/>
      <c r="D112" s="10"/>
      <c r="E112" s="9"/>
      <c r="F112" s="9"/>
      <c r="G112" s="9"/>
    </row>
    <row r="113" spans="1:7" ht="12.75">
      <c r="A113" s="9"/>
      <c r="B113" s="9"/>
      <c r="C113" s="9"/>
      <c r="D113" s="10"/>
      <c r="E113" s="9"/>
      <c r="F113" s="9"/>
      <c r="G113" s="9"/>
    </row>
    <row r="114" spans="1:7" ht="12.75">
      <c r="A114" s="9"/>
      <c r="B114" s="9"/>
      <c r="C114" s="9"/>
      <c r="D114" s="10"/>
      <c r="E114" s="9"/>
      <c r="F114" s="9"/>
      <c r="G114" s="9"/>
    </row>
    <row r="115" spans="1:7" ht="12.75">
      <c r="A115" s="9"/>
      <c r="B115" s="9"/>
      <c r="C115" s="9"/>
      <c r="D115" s="10"/>
      <c r="E115" s="9"/>
      <c r="F115" s="9"/>
      <c r="G115" s="9"/>
    </row>
    <row r="116" spans="1:7" ht="12.75">
      <c r="A116" s="9"/>
      <c r="B116" s="9"/>
      <c r="C116" s="9"/>
      <c r="D116" s="10"/>
      <c r="E116" s="9"/>
      <c r="F116" s="9"/>
      <c r="G116" s="9"/>
    </row>
    <row r="117" spans="1:7" ht="12.75">
      <c r="A117" s="9"/>
      <c r="B117" s="9"/>
      <c r="C117" s="9"/>
      <c r="D117" s="10"/>
      <c r="E117" s="9"/>
      <c r="F117" s="9"/>
      <c r="G117" s="9"/>
    </row>
    <row r="118" spans="1:7" ht="12.75">
      <c r="A118" s="9"/>
      <c r="B118" s="9"/>
      <c r="C118" s="9"/>
      <c r="D118" s="10"/>
      <c r="E118" s="9"/>
      <c r="F118" s="9"/>
      <c r="G118" s="9"/>
    </row>
    <row r="119" spans="1:7" ht="12.75">
      <c r="A119" s="9"/>
      <c r="B119" s="9"/>
      <c r="C119" s="9"/>
      <c r="D119" s="10"/>
      <c r="E119" s="9"/>
      <c r="F119" s="9"/>
      <c r="G119" s="9"/>
    </row>
    <row r="120" spans="1:7" ht="12.75">
      <c r="A120" s="9"/>
      <c r="B120" s="9"/>
      <c r="C120" s="9"/>
      <c r="D120" s="10"/>
      <c r="E120" s="9"/>
      <c r="F120" s="9"/>
      <c r="G120" s="9"/>
    </row>
    <row r="121" spans="1:7" ht="12.75">
      <c r="A121" s="9"/>
      <c r="B121" s="9"/>
      <c r="C121" s="9"/>
      <c r="D121" s="10"/>
      <c r="E121" s="9"/>
      <c r="F121" s="9"/>
      <c r="G121" s="9"/>
    </row>
    <row r="122" spans="1:7" ht="12.75">
      <c r="A122" s="9"/>
      <c r="B122" s="9"/>
      <c r="C122" s="9"/>
      <c r="D122" s="10"/>
      <c r="E122" s="9"/>
      <c r="F122" s="9"/>
      <c r="G122" s="9"/>
    </row>
    <row r="123" spans="1:7" ht="12.75">
      <c r="A123" s="9"/>
      <c r="B123" s="9"/>
      <c r="C123" s="9"/>
      <c r="D123" s="10"/>
      <c r="E123" s="9"/>
      <c r="F123" s="9"/>
      <c r="G123" s="9"/>
    </row>
    <row r="124" spans="1:7" ht="12.75">
      <c r="A124" s="9"/>
      <c r="B124" s="9"/>
      <c r="C124" s="9"/>
      <c r="D124" s="10"/>
      <c r="E124" s="9"/>
      <c r="F124" s="9"/>
      <c r="G124" s="9"/>
    </row>
    <row r="125" spans="1:7" ht="12.75">
      <c r="A125" s="9"/>
      <c r="B125" s="9"/>
      <c r="C125" s="9"/>
      <c r="D125" s="10"/>
      <c r="E125" s="9"/>
      <c r="F125" s="9"/>
      <c r="G125" s="9"/>
    </row>
    <row r="126" spans="1:7" ht="12.75">
      <c r="A126" s="9"/>
      <c r="B126" s="9"/>
      <c r="C126" s="9"/>
      <c r="D126" s="10"/>
      <c r="E126" s="9"/>
      <c r="F126" s="9"/>
      <c r="G126" s="9"/>
    </row>
    <row r="127" spans="1:7" ht="12.75">
      <c r="A127" s="9"/>
      <c r="B127" s="9"/>
      <c r="C127" s="9"/>
      <c r="D127" s="10"/>
      <c r="E127" s="9"/>
      <c r="F127" s="9"/>
      <c r="G127" s="9"/>
    </row>
    <row r="128" spans="1:7" ht="12.75">
      <c r="A128" s="9"/>
      <c r="B128" s="9"/>
      <c r="C128" s="9"/>
      <c r="D128" s="10"/>
      <c r="E128" s="9"/>
      <c r="F128" s="9"/>
      <c r="G128" s="9"/>
    </row>
    <row r="129" spans="1:7" ht="12.75">
      <c r="A129" s="9"/>
      <c r="B129" s="9"/>
      <c r="C129" s="9"/>
      <c r="D129" s="10"/>
      <c r="E129" s="9"/>
      <c r="F129" s="9"/>
      <c r="G129" s="9"/>
    </row>
    <row r="130" spans="1:7" ht="12.75">
      <c r="A130" s="9"/>
      <c r="B130" s="9"/>
      <c r="C130" s="9"/>
      <c r="D130" s="10"/>
      <c r="E130" s="9"/>
      <c r="F130" s="9"/>
      <c r="G130" s="9"/>
    </row>
    <row r="131" spans="1:7" ht="12.75">
      <c r="A131" s="9"/>
      <c r="B131" s="9"/>
      <c r="C131" s="9"/>
      <c r="D131" s="10"/>
      <c r="E131" s="9"/>
      <c r="F131" s="9"/>
      <c r="G131" s="9"/>
    </row>
    <row r="132" spans="1:7" ht="12.75">
      <c r="A132" s="9"/>
      <c r="B132" s="9"/>
      <c r="C132" s="9"/>
      <c r="D132" s="10"/>
      <c r="E132" s="9"/>
      <c r="F132" s="9"/>
      <c r="G132" s="9"/>
    </row>
    <row r="133" spans="1:7" ht="12.75">
      <c r="A133" s="9"/>
      <c r="B133" s="9"/>
      <c r="C133" s="9"/>
      <c r="D133" s="10"/>
      <c r="E133" s="9"/>
      <c r="F133" s="9"/>
      <c r="G133" s="9"/>
    </row>
    <row r="134" spans="1:7" ht="12.75">
      <c r="A134" s="9"/>
      <c r="B134" s="9"/>
      <c r="C134" s="9"/>
      <c r="D134" s="10"/>
      <c r="E134" s="9"/>
      <c r="F134" s="9"/>
      <c r="G134" s="9"/>
    </row>
    <row r="135" spans="1:7" ht="12.75">
      <c r="A135" s="9"/>
      <c r="B135" s="9"/>
      <c r="C135" s="9"/>
      <c r="D135" s="10"/>
      <c r="E135" s="9"/>
      <c r="F135" s="9"/>
      <c r="G135" s="9"/>
    </row>
    <row r="136" spans="1:7" ht="12.75">
      <c r="A136" s="9"/>
      <c r="B136" s="9"/>
      <c r="C136" s="9"/>
      <c r="D136" s="10"/>
      <c r="E136" s="9"/>
      <c r="F136" s="9"/>
      <c r="G136" s="9"/>
    </row>
    <row r="137" spans="1:7" ht="12.75">
      <c r="A137" s="9"/>
      <c r="B137" s="9"/>
      <c r="C137" s="9"/>
      <c r="D137" s="10"/>
      <c r="E137" s="9"/>
      <c r="F137" s="9"/>
      <c r="G137" s="9"/>
    </row>
    <row r="138" spans="1:7" ht="12.75">
      <c r="A138" s="9"/>
      <c r="B138" s="9"/>
      <c r="C138" s="9"/>
      <c r="D138" s="10"/>
      <c r="E138" s="9"/>
      <c r="F138" s="9"/>
      <c r="G138" s="9"/>
    </row>
    <row r="139" spans="1:7" ht="12.75">
      <c r="A139" s="9"/>
      <c r="B139" s="9"/>
      <c r="C139" s="9"/>
      <c r="D139" s="10"/>
      <c r="E139" s="9"/>
      <c r="F139" s="9"/>
      <c r="G139" s="9"/>
    </row>
    <row r="140" spans="1:7" ht="12.75">
      <c r="A140" s="9"/>
      <c r="B140" s="9"/>
      <c r="C140" s="9"/>
      <c r="D140" s="10"/>
      <c r="E140" s="9"/>
      <c r="F140" s="9"/>
      <c r="G140" s="9"/>
    </row>
    <row r="141" spans="1:7" ht="12.75">
      <c r="A141" s="9"/>
      <c r="B141" s="9"/>
      <c r="C141" s="9"/>
      <c r="D141" s="10"/>
      <c r="E141" s="9"/>
      <c r="F141" s="9"/>
      <c r="G141" s="9"/>
    </row>
    <row r="142" spans="1:7" ht="12.75">
      <c r="A142" s="9"/>
      <c r="B142" s="9"/>
      <c r="C142" s="9"/>
      <c r="D142" s="10"/>
      <c r="E142" s="9"/>
      <c r="F142" s="9"/>
      <c r="G142" s="9"/>
    </row>
    <row r="143" spans="1:7" ht="12.75">
      <c r="A143" s="9"/>
      <c r="B143" s="9"/>
      <c r="C143" s="9"/>
      <c r="D143" s="10"/>
      <c r="E143" s="9"/>
      <c r="F143" s="9"/>
      <c r="G143" s="9"/>
    </row>
    <row r="144" spans="1:7" ht="12.75">
      <c r="A144" s="9"/>
      <c r="B144" s="9"/>
      <c r="C144" s="9"/>
      <c r="D144" s="10"/>
      <c r="E144" s="9"/>
      <c r="F144" s="9"/>
      <c r="G144" s="9"/>
    </row>
    <row r="145" spans="1:7" ht="12.75">
      <c r="A145" s="9"/>
      <c r="B145" s="9"/>
      <c r="C145" s="9"/>
      <c r="D145" s="10"/>
      <c r="E145" s="9"/>
      <c r="F145" s="9"/>
      <c r="G145" s="9"/>
    </row>
    <row r="146" spans="1:7" ht="12.75">
      <c r="A146" s="9"/>
      <c r="B146" s="9"/>
      <c r="C146" s="9"/>
      <c r="D146" s="10"/>
      <c r="E146" s="9"/>
      <c r="F146" s="9"/>
      <c r="G146" s="9"/>
    </row>
    <row r="147" spans="1:7" ht="12.75">
      <c r="A147" s="9"/>
      <c r="B147" s="9"/>
      <c r="C147" s="9"/>
      <c r="D147" s="10"/>
      <c r="E147" s="9"/>
      <c r="F147" s="9"/>
      <c r="G147" s="9"/>
    </row>
    <row r="148" spans="1:7" ht="12.75">
      <c r="A148" s="9"/>
      <c r="B148" s="9"/>
      <c r="C148" s="9"/>
      <c r="D148" s="10"/>
      <c r="E148" s="9"/>
      <c r="F148" s="9"/>
      <c r="G148" s="9"/>
    </row>
    <row r="149" spans="1:7" ht="12.75">
      <c r="A149" s="9"/>
      <c r="B149" s="9"/>
      <c r="C149" s="9"/>
      <c r="D149" s="10"/>
      <c r="E149" s="9"/>
      <c r="F149" s="9"/>
      <c r="G149" s="9"/>
    </row>
    <row r="150" spans="1:7" ht="12.75">
      <c r="A150" s="9"/>
      <c r="B150" s="9"/>
      <c r="C150" s="9"/>
      <c r="D150" s="10"/>
      <c r="E150" s="9"/>
      <c r="F150" s="9"/>
      <c r="G150" s="9"/>
    </row>
    <row r="151" spans="1:7" ht="12.75">
      <c r="A151" s="9"/>
      <c r="B151" s="9"/>
      <c r="C151" s="9"/>
      <c r="D151" s="10"/>
      <c r="E151" s="9"/>
      <c r="F151" s="9"/>
      <c r="G151" s="9"/>
    </row>
    <row r="152" spans="1:7" ht="12.75">
      <c r="A152" s="9"/>
      <c r="B152" s="9"/>
      <c r="C152" s="9"/>
      <c r="D152" s="10"/>
      <c r="E152" s="9"/>
      <c r="F152" s="9"/>
      <c r="G152" s="9"/>
    </row>
    <row r="153" spans="1:7" ht="12.75">
      <c r="A153" s="9"/>
      <c r="B153" s="9"/>
      <c r="C153" s="9"/>
      <c r="D153" s="10"/>
      <c r="E153" s="9"/>
      <c r="F153" s="9"/>
      <c r="G153" s="9"/>
    </row>
    <row r="154" spans="1:7" ht="12.75">
      <c r="A154" s="9"/>
      <c r="B154" s="9"/>
      <c r="C154" s="9"/>
      <c r="D154" s="10"/>
      <c r="E154" s="9"/>
      <c r="F154" s="9"/>
      <c r="G154" s="9"/>
    </row>
    <row r="155" spans="1:7" ht="12.75">
      <c r="A155" s="9"/>
      <c r="B155" s="9"/>
      <c r="C155" s="9"/>
      <c r="D155" s="10"/>
      <c r="E155" s="9"/>
      <c r="F155" s="9"/>
      <c r="G155" s="9"/>
    </row>
    <row r="156" spans="1:7" ht="12.75">
      <c r="A156" s="9"/>
      <c r="B156" s="9"/>
      <c r="C156" s="9"/>
      <c r="D156" s="10"/>
      <c r="E156" s="9"/>
      <c r="F156" s="9"/>
      <c r="G156" s="9"/>
    </row>
    <row r="157" spans="1:7" ht="12.75">
      <c r="A157" s="9"/>
      <c r="B157" s="9"/>
      <c r="C157" s="9"/>
      <c r="D157" s="10"/>
      <c r="E157" s="9"/>
      <c r="F157" s="9"/>
      <c r="G157" s="9"/>
    </row>
    <row r="158" spans="1:7" ht="12.75">
      <c r="A158" s="9"/>
      <c r="B158" s="9"/>
      <c r="C158" s="9"/>
      <c r="D158" s="10"/>
      <c r="E158" s="9"/>
      <c r="F158" s="9"/>
      <c r="G158" s="9"/>
    </row>
    <row r="159" spans="1:7" ht="12.75">
      <c r="A159" s="9"/>
      <c r="B159" s="9"/>
      <c r="C159" s="9"/>
      <c r="D159" s="10"/>
      <c r="E159" s="9"/>
      <c r="F159" s="9"/>
      <c r="G159" s="9"/>
    </row>
    <row r="160" spans="1:7" ht="12.75">
      <c r="A160" s="9"/>
      <c r="B160" s="9"/>
      <c r="C160" s="9"/>
      <c r="D160" s="10"/>
      <c r="E160" s="9"/>
      <c r="F160" s="9"/>
      <c r="G160" s="9"/>
    </row>
    <row r="161" spans="1:7" ht="12.75">
      <c r="A161" s="9"/>
      <c r="B161" s="9"/>
      <c r="C161" s="9"/>
      <c r="D161" s="10"/>
      <c r="E161" s="9"/>
      <c r="F161" s="9"/>
      <c r="G161" s="9"/>
    </row>
    <row r="162" spans="1:7" ht="12.75">
      <c r="A162" s="9"/>
      <c r="B162" s="9"/>
      <c r="C162" s="9"/>
      <c r="D162" s="10"/>
      <c r="E162" s="9"/>
      <c r="F162" s="9"/>
      <c r="G162" s="9"/>
    </row>
    <row r="163" spans="1:7" ht="12.75">
      <c r="A163" s="9"/>
      <c r="B163" s="9"/>
      <c r="C163" s="9"/>
      <c r="D163" s="10"/>
      <c r="E163" s="9"/>
      <c r="F163" s="9"/>
      <c r="G163" s="9"/>
    </row>
    <row r="164" spans="1:7" ht="12.75">
      <c r="A164" s="9"/>
      <c r="B164" s="9"/>
      <c r="C164" s="9"/>
      <c r="D164" s="10"/>
      <c r="E164" s="9"/>
      <c r="F164" s="9"/>
      <c r="G164" s="9"/>
    </row>
    <row r="165" spans="1:7" ht="12.75">
      <c r="A165" s="9"/>
      <c r="B165" s="9"/>
      <c r="C165" s="9"/>
      <c r="D165" s="10"/>
      <c r="E165" s="9"/>
      <c r="F165" s="9"/>
      <c r="G165" s="9"/>
    </row>
    <row r="166" spans="1:7" ht="12.75">
      <c r="A166" s="9"/>
      <c r="B166" s="9"/>
      <c r="C166" s="9"/>
      <c r="D166" s="10"/>
      <c r="E166" s="9"/>
      <c r="F166" s="9"/>
      <c r="G166" s="9"/>
    </row>
    <row r="167" spans="1:7" ht="12.75">
      <c r="A167" s="9"/>
      <c r="B167" s="9"/>
      <c r="C167" s="9"/>
      <c r="D167" s="10"/>
      <c r="E167" s="9"/>
      <c r="F167" s="9"/>
      <c r="G167" s="9"/>
    </row>
    <row r="168" spans="1:7" ht="12.75">
      <c r="A168" s="9"/>
      <c r="B168" s="9"/>
      <c r="C168" s="9"/>
      <c r="D168" s="10"/>
      <c r="E168" s="9"/>
      <c r="F168" s="9"/>
      <c r="G168" s="9"/>
    </row>
    <row r="169" spans="1:7" ht="12.75">
      <c r="A169" s="9"/>
      <c r="B169" s="9"/>
      <c r="C169" s="9"/>
      <c r="D169" s="10"/>
      <c r="E169" s="9"/>
      <c r="F169" s="9"/>
      <c r="G169" s="9"/>
    </row>
    <row r="170" spans="1:7" ht="12.75">
      <c r="A170" s="9"/>
      <c r="B170" s="9"/>
      <c r="C170" s="9"/>
      <c r="D170" s="10"/>
      <c r="E170" s="9"/>
      <c r="F170" s="9"/>
      <c r="G170" s="9"/>
    </row>
    <row r="171" spans="1:7" ht="12.75">
      <c r="A171" s="9"/>
      <c r="B171" s="9"/>
      <c r="C171" s="9"/>
      <c r="D171" s="10"/>
      <c r="E171" s="9"/>
      <c r="F171" s="9"/>
      <c r="G171" s="9"/>
    </row>
    <row r="172" spans="1:7" ht="12.75">
      <c r="A172" s="9"/>
      <c r="B172" s="9"/>
      <c r="C172" s="9"/>
      <c r="D172" s="10"/>
      <c r="E172" s="9"/>
      <c r="F172" s="9"/>
      <c r="G172" s="9"/>
    </row>
    <row r="173" spans="1:7" ht="12.75">
      <c r="A173" s="9"/>
      <c r="B173" s="9"/>
      <c r="C173" s="9"/>
      <c r="D173" s="10"/>
      <c r="E173" s="9"/>
      <c r="F173" s="9"/>
      <c r="G173" s="9"/>
    </row>
    <row r="174" spans="1:7" ht="12.75">
      <c r="A174" s="9"/>
      <c r="B174" s="9"/>
      <c r="C174" s="9"/>
      <c r="D174" s="10"/>
      <c r="E174" s="9"/>
      <c r="F174" s="9"/>
      <c r="G174" s="9"/>
    </row>
    <row r="175" spans="1:7" ht="12.75">
      <c r="A175" s="9"/>
      <c r="B175" s="9"/>
      <c r="C175" s="9"/>
      <c r="D175" s="10"/>
      <c r="E175" s="9"/>
      <c r="F175" s="9"/>
      <c r="G175" s="9"/>
    </row>
    <row r="176" spans="1:7" ht="12.75">
      <c r="A176" s="9"/>
      <c r="B176" s="9"/>
      <c r="C176" s="9"/>
      <c r="D176" s="10"/>
      <c r="E176" s="9"/>
      <c r="F176" s="9"/>
      <c r="G176" s="9"/>
    </row>
    <row r="177" spans="1:7" ht="12.75">
      <c r="A177" s="9"/>
      <c r="B177" s="9"/>
      <c r="C177" s="9"/>
      <c r="D177" s="10"/>
      <c r="E177" s="9"/>
      <c r="F177" s="9"/>
      <c r="G177" s="9"/>
    </row>
    <row r="178" spans="1:7" ht="12.75">
      <c r="A178" s="9"/>
      <c r="B178" s="9"/>
      <c r="C178" s="9"/>
      <c r="D178" s="10"/>
      <c r="E178" s="9"/>
      <c r="F178" s="9"/>
      <c r="G178" s="9"/>
    </row>
    <row r="179" spans="1:7" ht="12.75">
      <c r="A179" s="9"/>
      <c r="B179" s="9"/>
      <c r="C179" s="9"/>
      <c r="D179" s="10"/>
      <c r="E179" s="9"/>
      <c r="F179" s="9"/>
      <c r="G179" s="9"/>
    </row>
    <row r="180" spans="1:7" ht="12.75">
      <c r="A180" s="9"/>
      <c r="B180" s="9"/>
      <c r="C180" s="9"/>
      <c r="D180" s="10"/>
      <c r="E180" s="9"/>
      <c r="F180" s="9"/>
      <c r="G180" s="9"/>
    </row>
    <row r="181" spans="1:7" ht="12.75">
      <c r="A181" s="9"/>
      <c r="B181" s="9"/>
      <c r="C181" s="9"/>
      <c r="D181" s="10"/>
      <c r="E181" s="9"/>
      <c r="F181" s="9"/>
      <c r="G181" s="9"/>
    </row>
    <row r="182" spans="1:7" ht="12.75">
      <c r="A182" s="9"/>
      <c r="B182" s="9"/>
      <c r="C182" s="9"/>
      <c r="D182" s="10"/>
      <c r="E182" s="9"/>
      <c r="F182" s="9"/>
      <c r="G182" s="9"/>
    </row>
    <row r="183" spans="1:7" ht="12.75">
      <c r="A183" s="9"/>
      <c r="B183" s="9"/>
      <c r="C183" s="9"/>
      <c r="D183" s="10"/>
      <c r="E183" s="9"/>
      <c r="F183" s="9"/>
      <c r="G183" s="9"/>
    </row>
    <row r="184" spans="1:7" ht="12.75">
      <c r="A184" s="9"/>
      <c r="B184" s="9"/>
      <c r="C184" s="9"/>
      <c r="D184" s="10"/>
      <c r="E184" s="9"/>
      <c r="F184" s="9"/>
      <c r="G184" s="9"/>
    </row>
    <row r="185" spans="1:7" ht="12.75">
      <c r="A185" s="9"/>
      <c r="B185" s="9"/>
      <c r="C185" s="9"/>
      <c r="D185" s="10"/>
      <c r="E185" s="9"/>
      <c r="F185" s="9"/>
      <c r="G185" s="9"/>
    </row>
    <row r="186" spans="1:7" ht="12.75">
      <c r="A186" s="9"/>
      <c r="B186" s="9"/>
      <c r="C186" s="9"/>
      <c r="D186" s="10"/>
      <c r="E186" s="9"/>
      <c r="F186" s="9"/>
      <c r="G186" s="9"/>
    </row>
    <row r="187" spans="1:7" ht="12.75">
      <c r="A187" s="9"/>
      <c r="B187" s="9"/>
      <c r="C187" s="9"/>
      <c r="D187" s="10"/>
      <c r="E187" s="9"/>
      <c r="F187" s="9"/>
      <c r="G187" s="9"/>
    </row>
    <row r="188" spans="1:7" ht="12.75">
      <c r="A188" s="9"/>
      <c r="B188" s="9"/>
      <c r="C188" s="9"/>
      <c r="D188" s="10"/>
      <c r="E188" s="9"/>
      <c r="F188" s="9"/>
      <c r="G188" s="9"/>
    </row>
    <row r="189" spans="1:7" ht="12.75">
      <c r="A189" s="9"/>
      <c r="B189" s="9"/>
      <c r="C189" s="9"/>
      <c r="D189" s="10"/>
      <c r="E189" s="9"/>
      <c r="F189" s="9"/>
      <c r="G189" s="9"/>
    </row>
    <row r="190" spans="1:7" ht="12.75">
      <c r="A190" s="9"/>
      <c r="B190" s="9"/>
      <c r="C190" s="9"/>
      <c r="D190" s="10"/>
      <c r="E190" s="9"/>
      <c r="F190" s="9"/>
      <c r="G190" s="9"/>
    </row>
    <row r="191" spans="1:7" ht="12.75">
      <c r="A191" s="9"/>
      <c r="B191" s="9"/>
      <c r="C191" s="9"/>
      <c r="D191" s="10"/>
      <c r="E191" s="9"/>
      <c r="F191" s="9"/>
      <c r="G191" s="9"/>
    </row>
    <row r="192" spans="1:7" ht="12.75">
      <c r="A192" s="9"/>
      <c r="B192" s="9"/>
      <c r="C192" s="9"/>
      <c r="D192" s="10"/>
      <c r="E192" s="9"/>
      <c r="F192" s="9"/>
      <c r="G192" s="9"/>
    </row>
    <row r="193" spans="1:7" ht="12.75">
      <c r="A193" s="9"/>
      <c r="B193" s="9"/>
      <c r="C193" s="9"/>
      <c r="D193" s="10"/>
      <c r="E193" s="9"/>
      <c r="F193" s="9"/>
      <c r="G193" s="9"/>
    </row>
    <row r="194" spans="1:7" ht="12.75">
      <c r="A194" s="9"/>
      <c r="B194" s="9"/>
      <c r="C194" s="9"/>
      <c r="D194" s="10"/>
      <c r="E194" s="9"/>
      <c r="F194" s="9"/>
      <c r="G194" s="9"/>
    </row>
    <row r="195" spans="1:7" ht="12.75">
      <c r="A195" s="9"/>
      <c r="B195" s="9"/>
      <c r="C195" s="9"/>
      <c r="D195" s="10"/>
      <c r="E195" s="9"/>
      <c r="F195" s="9"/>
      <c r="G195" s="9"/>
    </row>
    <row r="196" spans="1:7" ht="12.75">
      <c r="A196" s="9"/>
      <c r="B196" s="9"/>
      <c r="C196" s="9"/>
      <c r="D196" s="10"/>
      <c r="E196" s="9"/>
      <c r="F196" s="9"/>
      <c r="G196" s="9"/>
    </row>
    <row r="197" spans="1:7" ht="12.75">
      <c r="A197" s="9"/>
      <c r="B197" s="9"/>
      <c r="C197" s="9"/>
      <c r="D197" s="10"/>
      <c r="E197" s="9"/>
      <c r="F197" s="9"/>
      <c r="G197" s="9"/>
    </row>
    <row r="198" spans="1:7" ht="12.75">
      <c r="A198" s="9"/>
      <c r="B198" s="9"/>
      <c r="C198" s="9"/>
      <c r="D198" s="10"/>
      <c r="E198" s="9"/>
      <c r="F198" s="9"/>
      <c r="G198" s="9"/>
    </row>
    <row r="199" spans="1:7" ht="12.75">
      <c r="A199" s="9"/>
      <c r="B199" s="9"/>
      <c r="C199" s="9"/>
      <c r="D199" s="10"/>
      <c r="E199" s="9"/>
      <c r="F199" s="9"/>
      <c r="G199" s="9"/>
    </row>
    <row r="200" spans="1:7" ht="12.75">
      <c r="A200" s="9"/>
      <c r="B200" s="9"/>
      <c r="C200" s="9"/>
      <c r="D200" s="10"/>
      <c r="E200" s="9"/>
      <c r="F200" s="9"/>
      <c r="G200" s="9"/>
    </row>
    <row r="201" spans="1:7" ht="12.75">
      <c r="A201" s="9"/>
      <c r="B201" s="9"/>
      <c r="C201" s="9"/>
      <c r="D201" s="10"/>
      <c r="E201" s="9"/>
      <c r="F201" s="9"/>
      <c r="G201" s="9"/>
    </row>
    <row r="202" spans="1:7" ht="12.75">
      <c r="A202" s="9"/>
      <c r="B202" s="9"/>
      <c r="C202" s="9"/>
      <c r="D202" s="10"/>
      <c r="E202" s="9"/>
      <c r="F202" s="9"/>
      <c r="G202" s="9"/>
    </row>
    <row r="203" spans="1:7" ht="12.75">
      <c r="A203" s="9"/>
      <c r="B203" s="9"/>
      <c r="C203" s="9"/>
      <c r="D203" s="10"/>
      <c r="E203" s="9"/>
      <c r="F203" s="9"/>
      <c r="G203" s="9"/>
    </row>
    <row r="204" spans="1:7" ht="12.75">
      <c r="A204" s="9"/>
      <c r="B204" s="9"/>
      <c r="C204" s="9"/>
      <c r="D204" s="10"/>
      <c r="E204" s="9"/>
      <c r="F204" s="9"/>
      <c r="G204" s="9"/>
    </row>
    <row r="205" spans="1:7" ht="12.75">
      <c r="A205" s="9"/>
      <c r="B205" s="9"/>
      <c r="C205" s="9"/>
      <c r="D205" s="10"/>
      <c r="E205" s="9"/>
      <c r="F205" s="9"/>
      <c r="G205" s="9"/>
    </row>
    <row r="206" spans="1:7" ht="12.75">
      <c r="A206" s="9"/>
      <c r="B206" s="9"/>
      <c r="C206" s="9"/>
      <c r="D206" s="10"/>
      <c r="E206" s="9"/>
      <c r="F206" s="9"/>
      <c r="G206" s="9"/>
    </row>
    <row r="207" spans="1:7" ht="12.75">
      <c r="A207" s="9"/>
      <c r="B207" s="9"/>
      <c r="C207" s="9"/>
      <c r="D207" s="10"/>
      <c r="E207" s="9"/>
      <c r="F207" s="9"/>
      <c r="G207" s="9"/>
    </row>
    <row r="208" spans="1:7" ht="12.75">
      <c r="A208" s="9"/>
      <c r="B208" s="9"/>
      <c r="C208" s="9"/>
      <c r="D208" s="10"/>
      <c r="E208" s="9"/>
      <c r="F208" s="9"/>
      <c r="G208" s="9"/>
    </row>
    <row r="209" spans="1:7" ht="12.75">
      <c r="A209" s="9"/>
      <c r="B209" s="9"/>
      <c r="C209" s="9"/>
      <c r="D209" s="10"/>
      <c r="E209" s="9"/>
      <c r="F209" s="9"/>
      <c r="G209" s="9"/>
    </row>
    <row r="210" spans="1:7" ht="12.75">
      <c r="A210" s="9"/>
      <c r="B210" s="9"/>
      <c r="C210" s="9"/>
      <c r="D210" s="10"/>
      <c r="E210" s="9"/>
      <c r="F210" s="9"/>
      <c r="G210" s="9"/>
    </row>
    <row r="211" spans="1:7" ht="12.75">
      <c r="A211" s="9"/>
      <c r="B211" s="9"/>
      <c r="C211" s="9"/>
      <c r="D211" s="10"/>
      <c r="E211" s="9"/>
      <c r="F211" s="9"/>
      <c r="G211" s="9"/>
    </row>
    <row r="212" spans="1:7" ht="12.75">
      <c r="A212" s="9"/>
      <c r="B212" s="9"/>
      <c r="C212" s="9"/>
      <c r="D212" s="10"/>
      <c r="E212" s="9"/>
      <c r="F212" s="9"/>
      <c r="G212" s="9"/>
    </row>
    <row r="213" spans="1:7" ht="12.75">
      <c r="A213" s="9"/>
      <c r="B213" s="9"/>
      <c r="C213" s="9"/>
      <c r="D213" s="10"/>
      <c r="E213" s="9"/>
      <c r="F213" s="9"/>
      <c r="G213" s="9"/>
    </row>
    <row r="214" spans="1:7" ht="12.75">
      <c r="A214" s="9"/>
      <c r="B214" s="9"/>
      <c r="C214" s="9"/>
      <c r="D214" s="10"/>
      <c r="E214" s="9"/>
      <c r="F214" s="9"/>
      <c r="G214" s="9"/>
    </row>
    <row r="215" spans="1:7" ht="12.75">
      <c r="A215" s="9"/>
      <c r="B215" s="9"/>
      <c r="C215" s="9"/>
      <c r="D215" s="10"/>
      <c r="E215" s="9"/>
      <c r="F215" s="9"/>
      <c r="G215" s="9"/>
    </row>
    <row r="216" spans="1:7" ht="12.75">
      <c r="A216" s="9"/>
      <c r="B216" s="9"/>
      <c r="C216" s="9"/>
      <c r="D216" s="10"/>
      <c r="E216" s="9"/>
      <c r="F216" s="9"/>
      <c r="G216" s="9"/>
    </row>
    <row r="217" spans="1:7" ht="12.75">
      <c r="A217" s="9"/>
      <c r="B217" s="9"/>
      <c r="C217" s="9"/>
      <c r="D217" s="10"/>
      <c r="E217" s="9"/>
      <c r="F217" s="9"/>
      <c r="G217" s="9"/>
    </row>
    <row r="218" spans="1:7" ht="12.75">
      <c r="A218" s="9"/>
      <c r="B218" s="9"/>
      <c r="C218" s="9"/>
      <c r="D218" s="10"/>
      <c r="E218" s="9"/>
      <c r="F218" s="9"/>
      <c r="G218" s="9"/>
    </row>
    <row r="219" spans="1:7" ht="12.75">
      <c r="A219" s="9"/>
      <c r="B219" s="9"/>
      <c r="C219" s="9"/>
      <c r="D219" s="10"/>
      <c r="E219" s="9"/>
      <c r="F219" s="9"/>
      <c r="G219" s="9"/>
    </row>
    <row r="220" spans="1:7" ht="12.75">
      <c r="A220" s="9"/>
      <c r="B220" s="9"/>
      <c r="C220" s="9"/>
      <c r="D220" s="10"/>
      <c r="E220" s="9"/>
      <c r="F220" s="9"/>
      <c r="G220" s="9"/>
    </row>
    <row r="221" spans="1:7" ht="12.75">
      <c r="A221" s="9"/>
      <c r="B221" s="9"/>
      <c r="C221" s="9"/>
      <c r="D221" s="10"/>
      <c r="E221" s="9"/>
      <c r="F221" s="9"/>
      <c r="G221" s="9"/>
    </row>
    <row r="222" spans="1:7" ht="12.75">
      <c r="A222" s="9"/>
      <c r="B222" s="9"/>
      <c r="C222" s="9"/>
      <c r="D222" s="10"/>
      <c r="E222" s="9"/>
      <c r="F222" s="9"/>
      <c r="G222" s="9"/>
    </row>
    <row r="223" spans="1:7" ht="12.75">
      <c r="A223" s="9"/>
      <c r="B223" s="9"/>
      <c r="C223" s="9"/>
      <c r="D223" s="10"/>
      <c r="E223" s="9"/>
      <c r="F223" s="9"/>
      <c r="G223" s="9"/>
    </row>
    <row r="224" spans="1:7" ht="12.75">
      <c r="A224" s="9"/>
      <c r="B224" s="9"/>
      <c r="C224" s="9"/>
      <c r="D224" s="10"/>
      <c r="E224" s="9"/>
      <c r="F224" s="9"/>
      <c r="G224" s="9"/>
    </row>
    <row r="225" spans="1:7" ht="12.75">
      <c r="A225" s="9"/>
      <c r="B225" s="9"/>
      <c r="C225" s="9"/>
      <c r="D225" s="10"/>
      <c r="E225" s="9"/>
      <c r="F225" s="9"/>
      <c r="G225" s="9"/>
    </row>
    <row r="226" spans="1:7" ht="12.75">
      <c r="A226" s="9"/>
      <c r="B226" s="9"/>
      <c r="C226" s="9"/>
      <c r="D226" s="10"/>
      <c r="E226" s="9"/>
      <c r="F226" s="9"/>
      <c r="G226" s="9"/>
    </row>
    <row r="227" spans="1:7" ht="12.75">
      <c r="A227" s="9"/>
      <c r="B227" s="9"/>
      <c r="C227" s="9"/>
      <c r="D227" s="10"/>
      <c r="E227" s="9"/>
      <c r="F227" s="9"/>
      <c r="G227" s="9"/>
    </row>
    <row r="228" spans="1:7" ht="12.75">
      <c r="A228" s="9"/>
      <c r="B228" s="9"/>
      <c r="C228" s="9"/>
      <c r="D228" s="10"/>
      <c r="E228" s="9"/>
      <c r="F228" s="9"/>
      <c r="G228" s="9"/>
    </row>
    <row r="229" spans="1:7" ht="12.75">
      <c r="A229" s="9"/>
      <c r="B229" s="9"/>
      <c r="C229" s="9"/>
      <c r="D229" s="10"/>
      <c r="E229" s="9"/>
      <c r="F229" s="9"/>
      <c r="G229" s="9"/>
    </row>
    <row r="230" spans="1:7" ht="12.75">
      <c r="A230" s="9"/>
      <c r="B230" s="9"/>
      <c r="C230" s="9"/>
      <c r="D230" s="10"/>
      <c r="E230" s="9"/>
      <c r="F230" s="9"/>
      <c r="G230" s="9"/>
    </row>
    <row r="231" spans="1:7" ht="12.75">
      <c r="A231" s="9"/>
      <c r="B231" s="9"/>
      <c r="C231" s="9"/>
      <c r="D231" s="10"/>
      <c r="E231" s="9"/>
      <c r="F231" s="9"/>
      <c r="G231" s="9"/>
    </row>
    <row r="232" spans="1:7" ht="12.75">
      <c r="A232" s="9"/>
      <c r="B232" s="9"/>
      <c r="C232" s="9"/>
      <c r="D232" s="10"/>
      <c r="E232" s="9"/>
      <c r="F232" s="9"/>
      <c r="G232" s="9"/>
    </row>
    <row r="233" spans="1:7" ht="12.75">
      <c r="A233" s="9"/>
      <c r="B233" s="9"/>
      <c r="C233" s="9"/>
      <c r="D233" s="10"/>
      <c r="E233" s="9"/>
      <c r="F233" s="9"/>
      <c r="G233" s="9"/>
    </row>
    <row r="234" spans="1:7" ht="12.75">
      <c r="A234" s="9"/>
      <c r="B234" s="9"/>
      <c r="C234" s="9"/>
      <c r="D234" s="10"/>
      <c r="E234" s="9"/>
      <c r="F234" s="9"/>
      <c r="G234" s="9"/>
    </row>
    <row r="235" spans="1:7" ht="12.75">
      <c r="A235" s="9"/>
      <c r="B235" s="9"/>
      <c r="C235" s="9"/>
      <c r="D235" s="10"/>
      <c r="E235" s="9"/>
      <c r="F235" s="9"/>
      <c r="G235" s="9"/>
    </row>
    <row r="236" spans="1:7" ht="12.75">
      <c r="A236" s="9"/>
      <c r="B236" s="9"/>
      <c r="C236" s="9"/>
      <c r="D236" s="10"/>
      <c r="E236" s="9"/>
      <c r="F236" s="9"/>
      <c r="G236" s="9"/>
    </row>
    <row r="237" spans="1:7" ht="12.75">
      <c r="A237" s="9"/>
      <c r="B237" s="9"/>
      <c r="C237" s="9"/>
      <c r="D237" s="10"/>
      <c r="E237" s="9"/>
      <c r="F237" s="9"/>
      <c r="G237" s="9"/>
    </row>
    <row r="238" spans="1:7" ht="12.75">
      <c r="A238" s="9"/>
      <c r="B238" s="9"/>
      <c r="C238" s="9"/>
      <c r="D238" s="10"/>
      <c r="E238" s="9"/>
      <c r="F238" s="9"/>
      <c r="G238" s="9"/>
    </row>
    <row r="239" spans="1:7" ht="12.75">
      <c r="A239" s="9"/>
      <c r="B239" s="9"/>
      <c r="C239" s="9"/>
      <c r="D239" s="10"/>
      <c r="E239" s="9"/>
      <c r="F239" s="9"/>
      <c r="G239" s="9"/>
    </row>
    <row r="240" spans="1:7" ht="12.75">
      <c r="A240" s="9"/>
      <c r="B240" s="9"/>
      <c r="C240" s="9"/>
      <c r="D240" s="10"/>
      <c r="E240" s="9"/>
      <c r="F240" s="9"/>
      <c r="G240" s="9"/>
    </row>
    <row r="241" spans="1:7" ht="12.75">
      <c r="A241" s="9"/>
      <c r="B241" s="9"/>
      <c r="C241" s="9"/>
      <c r="D241" s="10"/>
      <c r="E241" s="9"/>
      <c r="F241" s="9"/>
      <c r="G241" s="9"/>
    </row>
    <row r="242" spans="1:7" ht="12.75">
      <c r="A242" s="9"/>
      <c r="B242" s="9"/>
      <c r="C242" s="9"/>
      <c r="D242" s="10"/>
      <c r="E242" s="9"/>
      <c r="F242" s="9"/>
      <c r="G242" s="9"/>
    </row>
    <row r="243" spans="1:7" ht="12.75">
      <c r="A243" s="9"/>
      <c r="B243" s="9"/>
      <c r="C243" s="9"/>
      <c r="D243" s="10"/>
      <c r="E243" s="9"/>
      <c r="F243" s="9"/>
      <c r="G243" s="9"/>
    </row>
    <row r="244" spans="1:7" ht="12.75">
      <c r="A244" s="9"/>
      <c r="B244" s="9"/>
      <c r="C244" s="9"/>
      <c r="D244" s="10"/>
      <c r="E244" s="9"/>
      <c r="F244" s="9"/>
      <c r="G244" s="9"/>
    </row>
    <row r="245" spans="1:7" ht="12.75">
      <c r="A245" s="9"/>
      <c r="B245" s="9"/>
      <c r="C245" s="9"/>
      <c r="D245" s="10"/>
      <c r="E245" s="9"/>
      <c r="F245" s="9"/>
      <c r="G245" s="9"/>
    </row>
    <row r="246" spans="1:7" ht="12.75">
      <c r="A246" s="9"/>
      <c r="B246" s="9"/>
      <c r="C246" s="9"/>
      <c r="D246" s="10"/>
      <c r="E246" s="9"/>
      <c r="F246" s="9"/>
      <c r="G246" s="9"/>
    </row>
    <row r="247" spans="1:7" ht="12.75">
      <c r="A247" s="9"/>
      <c r="B247" s="9"/>
      <c r="C247" s="9"/>
      <c r="D247" s="10"/>
      <c r="E247" s="9"/>
      <c r="F247" s="9"/>
      <c r="G247" s="9"/>
    </row>
    <row r="248" spans="1:7" ht="12.75">
      <c r="A248" s="9"/>
      <c r="B248" s="9"/>
      <c r="C248" s="9"/>
      <c r="D248" s="10"/>
      <c r="E248" s="9"/>
      <c r="F248" s="9"/>
      <c r="G248" s="9"/>
    </row>
    <row r="249" spans="1:7" ht="12.75">
      <c r="A249" s="9"/>
      <c r="B249" s="9"/>
      <c r="C249" s="9"/>
      <c r="D249" s="10"/>
      <c r="E249" s="9"/>
      <c r="F249" s="9"/>
      <c r="G249" s="9"/>
    </row>
    <row r="250" spans="1:7" ht="12.75">
      <c r="A250" s="9"/>
      <c r="B250" s="9"/>
      <c r="C250" s="9"/>
      <c r="D250" s="10"/>
      <c r="E250" s="9"/>
      <c r="F250" s="9"/>
      <c r="G250" s="9"/>
    </row>
    <row r="251" spans="1:7" ht="12.75">
      <c r="A251" s="9"/>
      <c r="B251" s="9"/>
      <c r="C251" s="9"/>
      <c r="D251" s="10"/>
      <c r="E251" s="9"/>
      <c r="F251" s="9"/>
      <c r="G251" s="9"/>
    </row>
    <row r="252" spans="1:7" ht="12.75">
      <c r="A252" s="9"/>
      <c r="B252" s="9"/>
      <c r="C252" s="9"/>
      <c r="D252" s="10"/>
      <c r="E252" s="9"/>
      <c r="F252" s="9"/>
      <c r="G252" s="9"/>
    </row>
    <row r="253" spans="1:7" ht="12.75">
      <c r="A253" s="9"/>
      <c r="B253" s="9"/>
      <c r="C253" s="9"/>
      <c r="D253" s="10"/>
      <c r="E253" s="9"/>
      <c r="F253" s="9"/>
      <c r="G253" s="9"/>
    </row>
    <row r="254" spans="1:7" ht="12.75">
      <c r="A254" s="9"/>
      <c r="B254" s="9"/>
      <c r="C254" s="9"/>
      <c r="D254" s="10"/>
      <c r="E254" s="9"/>
      <c r="F254" s="9"/>
      <c r="G254" s="9"/>
    </row>
    <row r="255" spans="1:7" ht="12.75">
      <c r="A255" s="9"/>
      <c r="B255" s="9"/>
      <c r="C255" s="9"/>
      <c r="D255" s="10"/>
      <c r="E255" s="9"/>
      <c r="F255" s="9"/>
      <c r="G255" s="9"/>
    </row>
    <row r="256" spans="1:7" ht="12.75">
      <c r="A256" s="9"/>
      <c r="B256" s="9"/>
      <c r="C256" s="9"/>
      <c r="D256" s="10"/>
      <c r="E256" s="9"/>
      <c r="F256" s="9"/>
      <c r="G256" s="9"/>
    </row>
    <row r="257" spans="1:7" ht="12.75">
      <c r="A257" s="9"/>
      <c r="B257" s="9"/>
      <c r="C257" s="9"/>
      <c r="D257" s="10"/>
      <c r="E257" s="9"/>
      <c r="F257" s="9"/>
      <c r="G257" s="9"/>
    </row>
    <row r="258" spans="1:7" ht="12.75">
      <c r="A258" s="9"/>
      <c r="B258" s="9"/>
      <c r="C258" s="9"/>
      <c r="D258" s="10"/>
      <c r="E258" s="9"/>
      <c r="F258" s="9"/>
      <c r="G258" s="9"/>
    </row>
    <row r="259" spans="1:7" ht="12.75">
      <c r="A259" s="9"/>
      <c r="B259" s="9"/>
      <c r="C259" s="9"/>
      <c r="D259" s="10"/>
      <c r="E259" s="9"/>
      <c r="F259" s="9"/>
      <c r="G259" s="9"/>
    </row>
    <row r="260" spans="1:7" ht="12.75">
      <c r="A260" s="9"/>
      <c r="B260" s="9"/>
      <c r="C260" s="9"/>
      <c r="D260" s="10"/>
      <c r="E260" s="9"/>
      <c r="F260" s="9"/>
      <c r="G260" s="9"/>
    </row>
    <row r="261" spans="1:7" ht="12.75">
      <c r="A261" s="9"/>
      <c r="B261" s="9"/>
      <c r="C261" s="9"/>
      <c r="D261" s="10"/>
      <c r="E261" s="9"/>
      <c r="F261" s="9"/>
      <c r="G261" s="9"/>
    </row>
    <row r="262" spans="1:7" ht="12.75">
      <c r="A262" s="9"/>
      <c r="B262" s="9"/>
      <c r="C262" s="9"/>
      <c r="D262" s="10"/>
      <c r="E262" s="9"/>
      <c r="F262" s="9"/>
      <c r="G262" s="9"/>
    </row>
    <row r="263" spans="1:7" ht="12.75">
      <c r="A263" s="9"/>
      <c r="B263" s="9"/>
      <c r="C263" s="9"/>
      <c r="D263" s="10"/>
      <c r="E263" s="9"/>
      <c r="F263" s="9"/>
      <c r="G263" s="9"/>
    </row>
    <row r="264" spans="1:7" ht="12.75">
      <c r="A264" s="9"/>
      <c r="B264" s="9"/>
      <c r="C264" s="9"/>
      <c r="D264" s="10"/>
      <c r="E264" s="9"/>
      <c r="F264" s="9"/>
      <c r="G264" s="9"/>
    </row>
    <row r="265" spans="1:7" ht="12.75">
      <c r="A265" s="9"/>
      <c r="B265" s="9"/>
      <c r="C265" s="9"/>
      <c r="D265" s="10"/>
      <c r="E265" s="9"/>
      <c r="F265" s="9"/>
      <c r="G265" s="9"/>
    </row>
    <row r="266" spans="1:7" ht="12.75">
      <c r="A266" s="9"/>
      <c r="B266" s="9"/>
      <c r="C266" s="9"/>
      <c r="D266" s="10"/>
      <c r="E266" s="9"/>
      <c r="F266" s="9"/>
      <c r="G266" s="9"/>
    </row>
    <row r="267" spans="1:7" ht="12.75">
      <c r="A267" s="9"/>
      <c r="B267" s="9"/>
      <c r="C267" s="9"/>
      <c r="D267" s="10"/>
      <c r="E267" s="9"/>
      <c r="F267" s="9"/>
      <c r="G267" s="9"/>
    </row>
    <row r="268" spans="1:7" ht="12.75">
      <c r="A268" s="9"/>
      <c r="B268" s="9"/>
      <c r="C268" s="9"/>
      <c r="D268" s="10"/>
      <c r="E268" s="9"/>
      <c r="F268" s="9"/>
      <c r="G268" s="9"/>
    </row>
    <row r="269" spans="1:7" ht="12.75">
      <c r="A269" s="9"/>
      <c r="B269" s="9"/>
      <c r="C269" s="9"/>
      <c r="D269" s="10"/>
      <c r="E269" s="9"/>
      <c r="F269" s="9"/>
      <c r="G269" s="9"/>
    </row>
    <row r="270" spans="1:7" ht="12.75">
      <c r="A270" s="9"/>
      <c r="B270" s="9"/>
      <c r="C270" s="9"/>
      <c r="D270" s="10"/>
      <c r="E270" s="9"/>
      <c r="F270" s="9"/>
      <c r="G270" s="9"/>
    </row>
  </sheetData>
  <sheetProtection password="EF65" sheet="1" objects="1" scenarios="1"/>
  <mergeCells count="34">
    <mergeCell ref="A50:G50"/>
    <mergeCell ref="A10:D10"/>
    <mergeCell ref="B13:C13"/>
    <mergeCell ref="A11:D11"/>
    <mergeCell ref="A14:A19"/>
    <mergeCell ref="B14:C14"/>
    <mergeCell ref="B15:C15"/>
    <mergeCell ref="B16:C16"/>
    <mergeCell ref="B31:D31"/>
    <mergeCell ref="A49:G49"/>
    <mergeCell ref="B39:D39"/>
    <mergeCell ref="F9:G9"/>
    <mergeCell ref="A40:G40"/>
    <mergeCell ref="A22:A30"/>
    <mergeCell ref="A8:E9"/>
    <mergeCell ref="A33:A38"/>
    <mergeCell ref="F4:G5"/>
    <mergeCell ref="G41:G42"/>
    <mergeCell ref="A42:B42"/>
    <mergeCell ref="F1:G1"/>
    <mergeCell ref="F3:G3"/>
    <mergeCell ref="F2:G2"/>
    <mergeCell ref="F8:G8"/>
    <mergeCell ref="F6:G6"/>
    <mergeCell ref="A6:B7"/>
    <mergeCell ref="F7:G7"/>
    <mergeCell ref="A5:B5"/>
    <mergeCell ref="C3:E5"/>
    <mergeCell ref="E6:E7"/>
    <mergeCell ref="C6:D6"/>
    <mergeCell ref="C7:D7"/>
    <mergeCell ref="A1:B4"/>
    <mergeCell ref="C1:E1"/>
    <mergeCell ref="C2:E2"/>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F224"/>
  <sheetViews>
    <sheetView showOutlineSymbols="0" zoomScalePageLayoutView="0" workbookViewId="0" topLeftCell="A1">
      <selection activeCell="F30" sqref="F30"/>
    </sheetView>
  </sheetViews>
  <sheetFormatPr defaultColWidth="9.140625" defaultRowHeight="12.75"/>
  <cols>
    <col min="1" max="1" width="10.57421875" style="2" customWidth="1"/>
    <col min="2" max="2" width="43.421875" style="2" customWidth="1"/>
    <col min="3" max="3" width="8.28125" style="1" customWidth="1"/>
    <col min="4" max="4" width="5.7109375" style="2" customWidth="1"/>
    <col min="5" max="6" width="16.140625" style="2" customWidth="1"/>
    <col min="7" max="42" width="9.140625" style="3" customWidth="1"/>
    <col min="43" max="16384" width="9.140625" style="14" customWidth="1"/>
  </cols>
  <sheetData>
    <row r="1" spans="1:6" ht="15.75" customHeight="1" thickBot="1">
      <c r="A1" s="292"/>
      <c r="B1" s="293"/>
      <c r="C1" s="293"/>
      <c r="D1" s="294"/>
      <c r="E1" s="294"/>
      <c r="F1" s="294"/>
    </row>
    <row r="2" spans="1:6" ht="30" customHeight="1" thickBot="1">
      <c r="A2" s="301"/>
      <c r="B2" s="302"/>
      <c r="C2" s="303"/>
      <c r="D2" s="119" t="s">
        <v>34</v>
      </c>
      <c r="E2" s="120" t="s">
        <v>182</v>
      </c>
      <c r="F2" s="140" t="s">
        <v>183</v>
      </c>
    </row>
    <row r="3" spans="1:6" ht="15.75" customHeight="1">
      <c r="A3" s="280" t="s">
        <v>2</v>
      </c>
      <c r="B3" s="299"/>
      <c r="C3" s="300"/>
      <c r="D3" s="47" t="s">
        <v>3</v>
      </c>
      <c r="E3" s="48">
        <v>1</v>
      </c>
      <c r="F3" s="49">
        <v>2</v>
      </c>
    </row>
    <row r="4" spans="1:6" ht="15.75" customHeight="1">
      <c r="A4" s="42" t="s">
        <v>279</v>
      </c>
      <c r="B4" s="128" t="s">
        <v>327</v>
      </c>
      <c r="C4" s="58" t="s">
        <v>43</v>
      </c>
      <c r="D4" s="129">
        <v>29</v>
      </c>
      <c r="E4" s="99">
        <v>0</v>
      </c>
      <c r="F4" s="100">
        <v>0</v>
      </c>
    </row>
    <row r="5" spans="1:6" ht="15.75" customHeight="1">
      <c r="A5" s="267" t="s">
        <v>326</v>
      </c>
      <c r="B5" s="124" t="s">
        <v>328</v>
      </c>
      <c r="C5" s="38" t="s">
        <v>44</v>
      </c>
      <c r="D5" s="27">
        <v>30</v>
      </c>
      <c r="E5" s="99">
        <v>0</v>
      </c>
      <c r="F5" s="100">
        <v>0</v>
      </c>
    </row>
    <row r="6" spans="1:6" ht="15.75" customHeight="1">
      <c r="A6" s="268"/>
      <c r="B6" s="124" t="s">
        <v>329</v>
      </c>
      <c r="C6" s="38" t="s">
        <v>107</v>
      </c>
      <c r="D6" s="27">
        <f>1+D5</f>
        <v>31</v>
      </c>
      <c r="E6" s="99">
        <v>0</v>
      </c>
      <c r="F6" s="100">
        <v>0</v>
      </c>
    </row>
    <row r="7" spans="1:6" ht="27" customHeight="1">
      <c r="A7" s="268"/>
      <c r="B7" s="134" t="s">
        <v>330</v>
      </c>
      <c r="C7" s="38" t="s">
        <v>105</v>
      </c>
      <c r="D7" s="27">
        <f>1+D6</f>
        <v>32</v>
      </c>
      <c r="E7" s="99">
        <v>0</v>
      </c>
      <c r="F7" s="100">
        <v>0</v>
      </c>
    </row>
    <row r="8" spans="1:6" ht="27" customHeight="1">
      <c r="A8" s="268"/>
      <c r="B8" s="134" t="s">
        <v>331</v>
      </c>
      <c r="C8" s="38" t="s">
        <v>104</v>
      </c>
      <c r="D8" s="27">
        <f>1+D7</f>
        <v>33</v>
      </c>
      <c r="E8" s="99">
        <v>0</v>
      </c>
      <c r="F8" s="100">
        <v>0</v>
      </c>
    </row>
    <row r="9" spans="1:6" ht="15.75" customHeight="1">
      <c r="A9" s="268"/>
      <c r="B9" s="36" t="s">
        <v>332</v>
      </c>
      <c r="C9" s="38" t="s">
        <v>53</v>
      </c>
      <c r="D9" s="27">
        <v>34</v>
      </c>
      <c r="E9" s="99">
        <v>0</v>
      </c>
      <c r="F9" s="100">
        <v>0</v>
      </c>
    </row>
    <row r="10" spans="1:6" ht="27" customHeight="1">
      <c r="A10" s="268"/>
      <c r="B10" s="134" t="s">
        <v>337</v>
      </c>
      <c r="C10" s="38" t="s">
        <v>54</v>
      </c>
      <c r="D10" s="27">
        <v>35</v>
      </c>
      <c r="E10" s="99">
        <v>0</v>
      </c>
      <c r="F10" s="100">
        <v>0</v>
      </c>
    </row>
    <row r="11" spans="1:6" ht="15.75" customHeight="1">
      <c r="A11" s="268"/>
      <c r="B11" s="36" t="s">
        <v>333</v>
      </c>
      <c r="C11" s="38" t="s">
        <v>55</v>
      </c>
      <c r="D11" s="27">
        <v>36</v>
      </c>
      <c r="E11" s="99">
        <v>0</v>
      </c>
      <c r="F11" s="100">
        <v>0</v>
      </c>
    </row>
    <row r="12" spans="1:6" ht="15.75" customHeight="1">
      <c r="A12" s="268"/>
      <c r="B12" s="36" t="s">
        <v>334</v>
      </c>
      <c r="C12" s="38" t="s">
        <v>56</v>
      </c>
      <c r="D12" s="27">
        <v>37</v>
      </c>
      <c r="E12" s="99">
        <v>0</v>
      </c>
      <c r="F12" s="100">
        <v>0</v>
      </c>
    </row>
    <row r="13" spans="1:6" ht="27" customHeight="1">
      <c r="A13" s="268"/>
      <c r="B13" s="134" t="s">
        <v>335</v>
      </c>
      <c r="C13" s="38" t="s">
        <v>116</v>
      </c>
      <c r="D13" s="27">
        <v>38</v>
      </c>
      <c r="E13" s="99">
        <v>0</v>
      </c>
      <c r="F13" s="100">
        <v>0</v>
      </c>
    </row>
    <row r="14" spans="1:6" ht="27" customHeight="1">
      <c r="A14" s="269"/>
      <c r="B14" s="134" t="s">
        <v>336</v>
      </c>
      <c r="C14" s="38" t="s">
        <v>115</v>
      </c>
      <c r="D14" s="27">
        <v>39</v>
      </c>
      <c r="E14" s="99">
        <v>0</v>
      </c>
      <c r="F14" s="100">
        <v>0</v>
      </c>
    </row>
    <row r="15" spans="1:6" ht="15.75" customHeight="1">
      <c r="A15" s="28"/>
      <c r="B15" s="285" t="s">
        <v>286</v>
      </c>
      <c r="C15" s="304"/>
      <c r="D15" s="27">
        <v>40</v>
      </c>
      <c r="E15" s="141">
        <f>SUM(E4:E14)</f>
        <v>0</v>
      </c>
      <c r="F15" s="142">
        <f>SUM(F4:F14)</f>
        <v>0</v>
      </c>
    </row>
    <row r="16" spans="1:6" ht="15.75" customHeight="1">
      <c r="A16" s="29" t="s">
        <v>1</v>
      </c>
      <c r="B16" s="50" t="s">
        <v>297</v>
      </c>
      <c r="C16" s="51"/>
      <c r="D16" s="27">
        <v>41</v>
      </c>
      <c r="E16" s="95">
        <f>+E26+'R3'!E10+'R3'!E19+'R3'!E23</f>
        <v>0</v>
      </c>
      <c r="F16" s="96">
        <f>+F26+'R3'!F10+'R3'!F19+'R3'!F23</f>
        <v>0</v>
      </c>
    </row>
    <row r="17" spans="1:6" ht="15.75" customHeight="1">
      <c r="A17" s="34" t="s">
        <v>272</v>
      </c>
      <c r="B17" s="43" t="s">
        <v>120</v>
      </c>
      <c r="C17" s="45" t="s">
        <v>123</v>
      </c>
      <c r="D17" s="27">
        <v>42</v>
      </c>
      <c r="E17" s="105">
        <v>0</v>
      </c>
      <c r="F17" s="106">
        <v>0</v>
      </c>
    </row>
    <row r="18" spans="1:6" ht="15.75" customHeight="1">
      <c r="A18" s="296" t="s">
        <v>185</v>
      </c>
      <c r="B18" s="43" t="s">
        <v>186</v>
      </c>
      <c r="C18" s="45" t="s">
        <v>187</v>
      </c>
      <c r="D18" s="27">
        <v>43</v>
      </c>
      <c r="E18" s="105">
        <v>0</v>
      </c>
      <c r="F18" s="106">
        <v>0</v>
      </c>
    </row>
    <row r="19" spans="1:6" ht="15.75" customHeight="1">
      <c r="A19" s="297"/>
      <c r="B19" s="36" t="s">
        <v>121</v>
      </c>
      <c r="C19" s="38" t="s">
        <v>125</v>
      </c>
      <c r="D19" s="27">
        <v>44</v>
      </c>
      <c r="E19" s="101">
        <v>0</v>
      </c>
      <c r="F19" s="102">
        <v>0</v>
      </c>
    </row>
    <row r="20" spans="1:6" ht="15.75" customHeight="1">
      <c r="A20" s="297"/>
      <c r="B20" s="36" t="s">
        <v>122</v>
      </c>
      <c r="C20" s="38" t="s">
        <v>124</v>
      </c>
      <c r="D20" s="27">
        <v>45</v>
      </c>
      <c r="E20" s="101">
        <v>0</v>
      </c>
      <c r="F20" s="102">
        <v>0</v>
      </c>
    </row>
    <row r="21" spans="1:6" ht="15.75" customHeight="1">
      <c r="A21" s="297"/>
      <c r="B21" s="36" t="s">
        <v>12</v>
      </c>
      <c r="C21" s="38" t="s">
        <v>62</v>
      </c>
      <c r="D21" s="27">
        <v>46</v>
      </c>
      <c r="E21" s="101">
        <v>0</v>
      </c>
      <c r="F21" s="102">
        <v>0</v>
      </c>
    </row>
    <row r="22" spans="1:6" ht="15.75" customHeight="1">
      <c r="A22" s="297"/>
      <c r="B22" s="36" t="s">
        <v>13</v>
      </c>
      <c r="C22" s="38" t="s">
        <v>63</v>
      </c>
      <c r="D22" s="27">
        <v>47</v>
      </c>
      <c r="E22" s="101">
        <v>0</v>
      </c>
      <c r="F22" s="102">
        <v>0</v>
      </c>
    </row>
    <row r="23" spans="1:6" ht="15.75" customHeight="1">
      <c r="A23" s="297"/>
      <c r="B23" s="36" t="s">
        <v>280</v>
      </c>
      <c r="C23" s="38" t="s">
        <v>126</v>
      </c>
      <c r="D23" s="27">
        <v>48</v>
      </c>
      <c r="E23" s="101">
        <v>0</v>
      </c>
      <c r="F23" s="102">
        <v>0</v>
      </c>
    </row>
    <row r="24" spans="1:6" ht="15.75" customHeight="1">
      <c r="A24" s="297"/>
      <c r="B24" s="43" t="s">
        <v>188</v>
      </c>
      <c r="C24" s="45" t="s">
        <v>189</v>
      </c>
      <c r="D24" s="27">
        <v>49</v>
      </c>
      <c r="E24" s="101">
        <v>0</v>
      </c>
      <c r="F24" s="102">
        <v>0</v>
      </c>
    </row>
    <row r="25" spans="1:6" ht="15.75" customHeight="1">
      <c r="A25" s="298"/>
      <c r="B25" s="43" t="s">
        <v>190</v>
      </c>
      <c r="C25" s="45" t="s">
        <v>196</v>
      </c>
      <c r="D25" s="27">
        <v>50</v>
      </c>
      <c r="E25" s="101">
        <v>0</v>
      </c>
      <c r="F25" s="102">
        <v>0</v>
      </c>
    </row>
    <row r="26" spans="1:6" ht="15.75" customHeight="1">
      <c r="A26" s="28"/>
      <c r="B26" s="285" t="s">
        <v>191</v>
      </c>
      <c r="C26" s="295"/>
      <c r="D26" s="27">
        <v>51</v>
      </c>
      <c r="E26" s="97">
        <f>SUM(E17:E25)</f>
        <v>0</v>
      </c>
      <c r="F26" s="98">
        <f>SUM(F17:F25)</f>
        <v>0</v>
      </c>
    </row>
    <row r="27" spans="1:6" ht="15.75" customHeight="1">
      <c r="A27" s="34" t="s">
        <v>271</v>
      </c>
      <c r="B27" s="59" t="s">
        <v>127</v>
      </c>
      <c r="C27" s="35" t="s">
        <v>132</v>
      </c>
      <c r="D27" s="27">
        <v>52</v>
      </c>
      <c r="E27" s="99">
        <v>0</v>
      </c>
      <c r="F27" s="100">
        <v>0</v>
      </c>
    </row>
    <row r="28" spans="1:6" ht="15.75" customHeight="1">
      <c r="A28" s="296" t="s">
        <v>194</v>
      </c>
      <c r="B28" s="60" t="s">
        <v>128</v>
      </c>
      <c r="C28" s="58" t="s">
        <v>133</v>
      </c>
      <c r="D28" s="27">
        <v>53</v>
      </c>
      <c r="E28" s="99">
        <v>0</v>
      </c>
      <c r="F28" s="100">
        <v>0</v>
      </c>
    </row>
    <row r="29" spans="1:6" ht="15.75" customHeight="1">
      <c r="A29" s="296"/>
      <c r="B29" s="60" t="s">
        <v>129</v>
      </c>
      <c r="C29" s="58" t="s">
        <v>134</v>
      </c>
      <c r="D29" s="27">
        <v>54</v>
      </c>
      <c r="E29" s="99">
        <v>0</v>
      </c>
      <c r="F29" s="100">
        <v>0</v>
      </c>
    </row>
    <row r="30" spans="1:6" ht="15.75" customHeight="1">
      <c r="A30" s="296"/>
      <c r="B30" s="60" t="s">
        <v>130</v>
      </c>
      <c r="C30" s="58" t="s">
        <v>192</v>
      </c>
      <c r="D30" s="27">
        <v>55</v>
      </c>
      <c r="E30" s="99">
        <v>0</v>
      </c>
      <c r="F30" s="100">
        <v>0</v>
      </c>
    </row>
    <row r="31" spans="1:6" ht="15.75" customHeight="1">
      <c r="A31" s="296"/>
      <c r="B31" s="60" t="s">
        <v>131</v>
      </c>
      <c r="C31" s="58" t="s">
        <v>135</v>
      </c>
      <c r="D31" s="27">
        <v>56</v>
      </c>
      <c r="E31" s="99">
        <v>0</v>
      </c>
      <c r="F31" s="100">
        <v>0</v>
      </c>
    </row>
    <row r="32" spans="1:6" ht="15.75" customHeight="1">
      <c r="A32" s="296"/>
      <c r="B32" s="60" t="s">
        <v>147</v>
      </c>
      <c r="C32" s="58" t="s">
        <v>148</v>
      </c>
      <c r="D32" s="27">
        <v>57</v>
      </c>
      <c r="E32" s="99">
        <v>0</v>
      </c>
      <c r="F32" s="100">
        <v>0</v>
      </c>
    </row>
    <row r="33" spans="1:6" ht="27" customHeight="1">
      <c r="A33" s="296"/>
      <c r="B33" s="61" t="s">
        <v>338</v>
      </c>
      <c r="C33" s="38" t="s">
        <v>136</v>
      </c>
      <c r="D33" s="27" t="s">
        <v>339</v>
      </c>
      <c r="E33" s="99">
        <v>0</v>
      </c>
      <c r="F33" s="100">
        <v>0</v>
      </c>
    </row>
    <row r="34" spans="1:6" ht="15.75" customHeight="1">
      <c r="A34" s="296"/>
      <c r="B34" s="37" t="s">
        <v>33</v>
      </c>
      <c r="C34" s="38" t="s">
        <v>137</v>
      </c>
      <c r="D34" s="27">
        <v>59</v>
      </c>
      <c r="E34" s="99">
        <v>0</v>
      </c>
      <c r="F34" s="100">
        <v>0</v>
      </c>
    </row>
    <row r="35" spans="1:6" ht="15.75" customHeight="1">
      <c r="A35" s="296"/>
      <c r="B35" s="37" t="s">
        <v>138</v>
      </c>
      <c r="C35" s="38" t="s">
        <v>139</v>
      </c>
      <c r="D35" s="27">
        <v>60</v>
      </c>
      <c r="E35" s="99">
        <v>0</v>
      </c>
      <c r="F35" s="100">
        <v>0</v>
      </c>
    </row>
    <row r="36" spans="1:6" ht="15.75" customHeight="1">
      <c r="A36" s="296"/>
      <c r="B36" s="61" t="s">
        <v>140</v>
      </c>
      <c r="C36" s="55" t="s">
        <v>141</v>
      </c>
      <c r="D36" s="27">
        <v>61</v>
      </c>
      <c r="E36" s="99">
        <v>0</v>
      </c>
      <c r="F36" s="100">
        <v>0</v>
      </c>
    </row>
    <row r="37" spans="1:6" ht="15.75" customHeight="1">
      <c r="A37" s="296"/>
      <c r="B37" s="37" t="s">
        <v>143</v>
      </c>
      <c r="C37" s="38" t="s">
        <v>142</v>
      </c>
      <c r="D37" s="27">
        <v>62</v>
      </c>
      <c r="E37" s="99">
        <v>0</v>
      </c>
      <c r="F37" s="100">
        <v>0</v>
      </c>
    </row>
    <row r="38" spans="1:6" ht="15.75" customHeight="1">
      <c r="A38" s="296"/>
      <c r="B38" s="40" t="s">
        <v>195</v>
      </c>
      <c r="C38" s="41" t="s">
        <v>144</v>
      </c>
      <c r="D38" s="27">
        <v>63</v>
      </c>
      <c r="E38" s="99">
        <v>0</v>
      </c>
      <c r="F38" s="100">
        <v>0</v>
      </c>
    </row>
    <row r="39" spans="1:6" ht="15.75" customHeight="1" thickBot="1">
      <c r="A39" s="296"/>
      <c r="B39" s="40" t="s">
        <v>145</v>
      </c>
      <c r="C39" s="41" t="s">
        <v>146</v>
      </c>
      <c r="D39" s="27">
        <v>64</v>
      </c>
      <c r="E39" s="99">
        <v>0</v>
      </c>
      <c r="F39" s="100">
        <v>0</v>
      </c>
    </row>
    <row r="40" spans="1:6" ht="15.75" customHeight="1">
      <c r="A40" s="290">
        <v>2</v>
      </c>
      <c r="B40" s="291"/>
      <c r="C40" s="291"/>
      <c r="D40" s="291"/>
      <c r="E40" s="291"/>
      <c r="F40" s="291"/>
    </row>
    <row r="41" spans="1:6" ht="13.5" customHeight="1">
      <c r="A41" s="9"/>
      <c r="B41" s="9"/>
      <c r="C41" s="10"/>
      <c r="D41" s="9"/>
      <c r="E41" s="9"/>
      <c r="F41" s="9"/>
    </row>
    <row r="42" spans="1:6" ht="13.5" customHeight="1">
      <c r="A42" s="9"/>
      <c r="B42" s="9"/>
      <c r="C42" s="10"/>
      <c r="D42" s="9"/>
      <c r="E42" s="9"/>
      <c r="F42" s="9"/>
    </row>
    <row r="43" spans="1:6" ht="13.5" customHeight="1">
      <c r="A43" s="9"/>
      <c r="B43" s="9"/>
      <c r="C43" s="10"/>
      <c r="D43" s="9"/>
      <c r="E43" s="9"/>
      <c r="F43" s="9"/>
    </row>
    <row r="44" spans="1:6" ht="13.5" customHeight="1">
      <c r="A44" s="9"/>
      <c r="B44" s="9"/>
      <c r="C44" s="10"/>
      <c r="D44" s="9"/>
      <c r="E44" s="9"/>
      <c r="F44" s="9"/>
    </row>
    <row r="45" spans="1:6" ht="13.5" customHeight="1">
      <c r="A45" s="9"/>
      <c r="B45" s="9"/>
      <c r="C45" s="10"/>
      <c r="D45" s="9"/>
      <c r="E45" s="9"/>
      <c r="F45" s="9"/>
    </row>
    <row r="46" spans="1:6" ht="13.5" customHeight="1">
      <c r="A46" s="9"/>
      <c r="B46" s="9"/>
      <c r="C46" s="10"/>
      <c r="D46" s="9"/>
      <c r="E46" s="9"/>
      <c r="F46" s="9"/>
    </row>
    <row r="47" spans="1:6" ht="13.5" customHeight="1">
      <c r="A47" s="9"/>
      <c r="B47" s="9"/>
      <c r="C47" s="10"/>
      <c r="D47" s="9"/>
      <c r="E47" s="9"/>
      <c r="F47" s="9"/>
    </row>
    <row r="48" spans="1:6" ht="13.5" customHeight="1">
      <c r="A48" s="9"/>
      <c r="B48" s="9"/>
      <c r="C48" s="10"/>
      <c r="D48" s="9"/>
      <c r="E48" s="9"/>
      <c r="F48" s="9"/>
    </row>
    <row r="49" spans="1:6" ht="13.5" customHeight="1">
      <c r="A49" s="9"/>
      <c r="B49" s="9"/>
      <c r="C49" s="10"/>
      <c r="D49" s="9"/>
      <c r="E49" s="9"/>
      <c r="F49" s="9"/>
    </row>
    <row r="50" spans="1:6" ht="13.5" customHeight="1">
      <c r="A50" s="9"/>
      <c r="B50" s="9"/>
      <c r="C50" s="10"/>
      <c r="D50" s="9"/>
      <c r="E50" s="9"/>
      <c r="F50" s="9"/>
    </row>
    <row r="51" spans="1:6" ht="13.5" customHeight="1">
      <c r="A51" s="9"/>
      <c r="B51" s="9"/>
      <c r="C51" s="10"/>
      <c r="D51" s="9"/>
      <c r="E51" s="9"/>
      <c r="F51" s="9"/>
    </row>
    <row r="52" spans="1:6" ht="13.5" customHeight="1">
      <c r="A52" s="9"/>
      <c r="B52" s="9"/>
      <c r="C52" s="10"/>
      <c r="D52" s="9"/>
      <c r="E52" s="9"/>
      <c r="F52" s="9"/>
    </row>
    <row r="53" spans="1:6" ht="13.5" customHeight="1">
      <c r="A53" s="9"/>
      <c r="B53" s="9"/>
      <c r="C53" s="10"/>
      <c r="D53" s="9"/>
      <c r="E53" s="9"/>
      <c r="F53" s="9"/>
    </row>
    <row r="54" spans="1:6" ht="13.5" customHeight="1">
      <c r="A54" s="9"/>
      <c r="B54" s="9"/>
      <c r="C54" s="10"/>
      <c r="D54" s="9"/>
      <c r="E54" s="9"/>
      <c r="F54" s="9"/>
    </row>
    <row r="55" spans="1:6" ht="13.5" customHeight="1">
      <c r="A55" s="9"/>
      <c r="B55" s="9"/>
      <c r="C55" s="10"/>
      <c r="D55" s="9"/>
      <c r="E55" s="9"/>
      <c r="F55" s="9"/>
    </row>
    <row r="56" spans="1:6" ht="13.5" customHeight="1">
      <c r="A56" s="9"/>
      <c r="B56" s="9"/>
      <c r="C56" s="10"/>
      <c r="D56" s="9"/>
      <c r="E56" s="9"/>
      <c r="F56" s="9"/>
    </row>
    <row r="57" spans="1:6" ht="13.5" customHeight="1">
      <c r="A57" s="9"/>
      <c r="B57" s="9"/>
      <c r="C57" s="10"/>
      <c r="D57" s="9"/>
      <c r="E57" s="9"/>
      <c r="F57" s="9"/>
    </row>
    <row r="58" spans="1:6" ht="13.5" customHeight="1">
      <c r="A58" s="9"/>
      <c r="B58" s="9"/>
      <c r="C58" s="10"/>
      <c r="D58" s="9"/>
      <c r="E58" s="9"/>
      <c r="F58" s="9"/>
    </row>
    <row r="59" spans="1:6" ht="13.5" customHeight="1">
      <c r="A59" s="9"/>
      <c r="B59" s="9"/>
      <c r="C59" s="10"/>
      <c r="D59" s="9"/>
      <c r="E59" s="9"/>
      <c r="F59" s="9"/>
    </row>
    <row r="60" spans="1:6" ht="13.5" customHeight="1">
      <c r="A60" s="9"/>
      <c r="B60" s="9"/>
      <c r="C60" s="10"/>
      <c r="D60" s="9"/>
      <c r="E60" s="9"/>
      <c r="F60" s="9"/>
    </row>
    <row r="61" spans="1:6" ht="13.5" customHeight="1">
      <c r="A61" s="9"/>
      <c r="B61" s="9"/>
      <c r="C61" s="10"/>
      <c r="D61" s="9"/>
      <c r="E61" s="9"/>
      <c r="F61" s="9"/>
    </row>
    <row r="62" spans="1:6" ht="13.5" customHeight="1">
      <c r="A62" s="9"/>
      <c r="B62" s="9"/>
      <c r="C62" s="10"/>
      <c r="D62" s="9"/>
      <c r="E62" s="9"/>
      <c r="F62" s="9"/>
    </row>
    <row r="63" spans="1:6" ht="13.5" customHeight="1">
      <c r="A63" s="9"/>
      <c r="B63" s="9"/>
      <c r="C63" s="10"/>
      <c r="D63" s="9"/>
      <c r="E63" s="9"/>
      <c r="F63" s="9"/>
    </row>
    <row r="64" spans="1:6" ht="13.5" customHeight="1">
      <c r="A64" s="9"/>
      <c r="B64" s="9"/>
      <c r="C64" s="10"/>
      <c r="D64" s="9"/>
      <c r="E64" s="9"/>
      <c r="F64" s="9"/>
    </row>
    <row r="65" spans="1:6" ht="13.5" customHeight="1">
      <c r="A65" s="9"/>
      <c r="B65" s="9"/>
      <c r="C65" s="10"/>
      <c r="D65" s="9"/>
      <c r="E65" s="9"/>
      <c r="F65" s="9"/>
    </row>
    <row r="66" spans="1:6" ht="13.5" customHeight="1">
      <c r="A66" s="9"/>
      <c r="B66" s="9"/>
      <c r="C66" s="10"/>
      <c r="D66" s="9"/>
      <c r="E66" s="9"/>
      <c r="F66" s="9"/>
    </row>
    <row r="67" spans="1:6" ht="13.5" customHeight="1">
      <c r="A67" s="9"/>
      <c r="B67" s="9"/>
      <c r="C67" s="10"/>
      <c r="D67" s="9"/>
      <c r="E67" s="9"/>
      <c r="F67" s="9"/>
    </row>
    <row r="68" spans="1:6" ht="13.5" customHeight="1">
      <c r="A68" s="9"/>
      <c r="B68" s="9"/>
      <c r="C68" s="10"/>
      <c r="D68" s="9"/>
      <c r="E68" s="9"/>
      <c r="F68" s="9"/>
    </row>
    <row r="69" spans="1:6" ht="13.5" customHeight="1">
      <c r="A69" s="9"/>
      <c r="B69" s="9"/>
      <c r="C69" s="10"/>
      <c r="D69" s="9"/>
      <c r="E69" s="9"/>
      <c r="F69" s="9"/>
    </row>
    <row r="70" spans="1:6" ht="13.5" customHeight="1">
      <c r="A70" s="9"/>
      <c r="B70" s="9"/>
      <c r="C70" s="10"/>
      <c r="D70" s="9"/>
      <c r="E70" s="9"/>
      <c r="F70" s="9"/>
    </row>
    <row r="71" spans="1:6" ht="13.5" customHeight="1">
      <c r="A71" s="9"/>
      <c r="B71" s="9"/>
      <c r="C71" s="10"/>
      <c r="D71" s="9"/>
      <c r="E71" s="9"/>
      <c r="F71" s="9"/>
    </row>
    <row r="72" spans="1:6" ht="13.5" customHeight="1">
      <c r="A72" s="9"/>
      <c r="B72" s="9"/>
      <c r="C72" s="10"/>
      <c r="D72" s="9"/>
      <c r="E72" s="9"/>
      <c r="F72" s="9"/>
    </row>
    <row r="73" spans="1:6" ht="13.5" customHeight="1">
      <c r="A73" s="9"/>
      <c r="B73" s="9"/>
      <c r="C73" s="10"/>
      <c r="D73" s="9"/>
      <c r="E73" s="9"/>
      <c r="F73" s="9"/>
    </row>
    <row r="74" spans="1:6" ht="13.5" customHeight="1">
      <c r="A74" s="9"/>
      <c r="B74" s="9"/>
      <c r="C74" s="10"/>
      <c r="D74" s="9"/>
      <c r="E74" s="9"/>
      <c r="F74" s="9"/>
    </row>
    <row r="75" spans="1:6" ht="13.5" customHeight="1">
      <c r="A75" s="9"/>
      <c r="B75" s="9"/>
      <c r="C75" s="10"/>
      <c r="D75" s="9"/>
      <c r="E75" s="9"/>
      <c r="F75" s="9"/>
    </row>
    <row r="76" spans="1:6" ht="13.5" customHeight="1">
      <c r="A76" s="9"/>
      <c r="B76" s="9"/>
      <c r="C76" s="10"/>
      <c r="D76" s="9"/>
      <c r="E76" s="9"/>
      <c r="F76" s="9"/>
    </row>
    <row r="77" spans="1:6" ht="13.5" customHeight="1">
      <c r="A77" s="9"/>
      <c r="B77" s="9"/>
      <c r="C77" s="10"/>
      <c r="D77" s="9"/>
      <c r="E77" s="9"/>
      <c r="F77" s="9"/>
    </row>
    <row r="78" spans="1:6" ht="13.5" customHeight="1">
      <c r="A78" s="9"/>
      <c r="B78" s="9"/>
      <c r="C78" s="10"/>
      <c r="D78" s="9"/>
      <c r="E78" s="9"/>
      <c r="F78" s="9"/>
    </row>
    <row r="79" spans="1:6" ht="13.5" customHeight="1">
      <c r="A79" s="9"/>
      <c r="B79" s="9"/>
      <c r="C79" s="10"/>
      <c r="D79" s="9"/>
      <c r="E79" s="9"/>
      <c r="F79" s="9"/>
    </row>
    <row r="80" spans="1:6" ht="13.5" customHeight="1">
      <c r="A80" s="9"/>
      <c r="B80" s="9"/>
      <c r="C80" s="10"/>
      <c r="D80" s="9"/>
      <c r="E80" s="9"/>
      <c r="F80" s="9"/>
    </row>
    <row r="81" spans="1:6" ht="13.5" customHeight="1">
      <c r="A81" s="9"/>
      <c r="B81" s="9"/>
      <c r="C81" s="10"/>
      <c r="D81" s="9"/>
      <c r="E81" s="9"/>
      <c r="F81" s="9"/>
    </row>
    <row r="82" spans="1:6" ht="13.5" customHeight="1">
      <c r="A82" s="9"/>
      <c r="B82" s="9"/>
      <c r="C82" s="10"/>
      <c r="D82" s="9"/>
      <c r="E82" s="9"/>
      <c r="F82" s="9"/>
    </row>
    <row r="83" spans="1:6" ht="13.5" customHeight="1">
      <c r="A83" s="9"/>
      <c r="B83" s="9"/>
      <c r="C83" s="10"/>
      <c r="D83" s="9"/>
      <c r="E83" s="9"/>
      <c r="F83" s="9"/>
    </row>
    <row r="84" spans="1:6" ht="13.5" customHeight="1">
      <c r="A84" s="9"/>
      <c r="B84" s="9"/>
      <c r="C84" s="10"/>
      <c r="D84" s="9"/>
      <c r="E84" s="9"/>
      <c r="F84" s="9"/>
    </row>
    <row r="85" spans="1:6" ht="13.5" customHeight="1">
      <c r="A85" s="9"/>
      <c r="B85" s="9"/>
      <c r="C85" s="10"/>
      <c r="D85" s="9"/>
      <c r="E85" s="9"/>
      <c r="F85" s="9"/>
    </row>
    <row r="86" spans="1:6" ht="13.5" customHeight="1">
      <c r="A86" s="9"/>
      <c r="B86" s="9"/>
      <c r="C86" s="10"/>
      <c r="D86" s="9"/>
      <c r="E86" s="9"/>
      <c r="F86" s="9"/>
    </row>
    <row r="87" spans="1:6" ht="13.5" customHeight="1">
      <c r="A87" s="9"/>
      <c r="B87" s="9"/>
      <c r="C87" s="10"/>
      <c r="D87" s="9"/>
      <c r="E87" s="9"/>
      <c r="F87" s="9"/>
    </row>
    <row r="88" spans="1:6" ht="13.5" customHeight="1">
      <c r="A88" s="9"/>
      <c r="B88" s="9"/>
      <c r="C88" s="10"/>
      <c r="D88" s="9"/>
      <c r="E88" s="9"/>
      <c r="F88" s="9"/>
    </row>
    <row r="89" spans="1:6" ht="13.5" customHeight="1">
      <c r="A89" s="9"/>
      <c r="B89" s="9"/>
      <c r="C89" s="10"/>
      <c r="D89" s="9"/>
      <c r="E89" s="9"/>
      <c r="F89" s="9"/>
    </row>
    <row r="90" spans="1:6" ht="13.5" customHeight="1">
      <c r="A90" s="9"/>
      <c r="B90" s="9"/>
      <c r="C90" s="10"/>
      <c r="D90" s="9"/>
      <c r="E90" s="9"/>
      <c r="F90" s="9"/>
    </row>
    <row r="91" spans="1:6" ht="13.5" customHeight="1">
      <c r="A91" s="9"/>
      <c r="B91" s="9"/>
      <c r="C91" s="10"/>
      <c r="D91" s="9"/>
      <c r="E91" s="9"/>
      <c r="F91" s="9"/>
    </row>
    <row r="92" spans="1:6" ht="13.5" customHeight="1">
      <c r="A92" s="9"/>
      <c r="B92" s="9"/>
      <c r="C92" s="10"/>
      <c r="D92" s="9"/>
      <c r="E92" s="9"/>
      <c r="F92" s="9"/>
    </row>
    <row r="93" spans="1:6" ht="13.5" customHeight="1">
      <c r="A93" s="9"/>
      <c r="B93" s="9"/>
      <c r="C93" s="10"/>
      <c r="D93" s="9"/>
      <c r="E93" s="9"/>
      <c r="F93" s="9"/>
    </row>
    <row r="94" spans="1:6" ht="13.5" customHeight="1">
      <c r="A94" s="9"/>
      <c r="B94" s="9"/>
      <c r="C94" s="10"/>
      <c r="D94" s="9"/>
      <c r="E94" s="9"/>
      <c r="F94" s="9"/>
    </row>
    <row r="95" spans="1:6" ht="13.5" customHeight="1">
      <c r="A95" s="9"/>
      <c r="B95" s="9"/>
      <c r="C95" s="10"/>
      <c r="D95" s="9"/>
      <c r="E95" s="9"/>
      <c r="F95" s="9"/>
    </row>
    <row r="96" spans="1:6" ht="13.5" customHeight="1">
      <c r="A96" s="9"/>
      <c r="B96" s="9"/>
      <c r="C96" s="10"/>
      <c r="D96" s="9"/>
      <c r="E96" s="9"/>
      <c r="F96" s="9"/>
    </row>
    <row r="97" spans="1:6" ht="13.5" customHeight="1">
      <c r="A97" s="9"/>
      <c r="B97" s="9"/>
      <c r="C97" s="10"/>
      <c r="D97" s="9"/>
      <c r="E97" s="9"/>
      <c r="F97" s="9"/>
    </row>
    <row r="98" spans="1:6" ht="13.5" customHeight="1">
      <c r="A98" s="9"/>
      <c r="B98" s="9"/>
      <c r="C98" s="10"/>
      <c r="D98" s="9"/>
      <c r="E98" s="9"/>
      <c r="F98" s="9"/>
    </row>
    <row r="99" spans="1:6" ht="13.5" customHeight="1">
      <c r="A99" s="9"/>
      <c r="B99" s="9"/>
      <c r="C99" s="10"/>
      <c r="D99" s="9"/>
      <c r="E99" s="9"/>
      <c r="F99" s="9"/>
    </row>
    <row r="100" spans="1:6" ht="13.5" customHeight="1">
      <c r="A100" s="9"/>
      <c r="B100" s="9"/>
      <c r="C100" s="10"/>
      <c r="D100" s="9"/>
      <c r="E100" s="9"/>
      <c r="F100" s="9"/>
    </row>
    <row r="101" spans="1:6" ht="13.5" customHeight="1">
      <c r="A101" s="9"/>
      <c r="B101" s="9"/>
      <c r="C101" s="10"/>
      <c r="D101" s="9"/>
      <c r="E101" s="9"/>
      <c r="F101" s="9"/>
    </row>
    <row r="102" spans="1:6" ht="13.5" customHeight="1">
      <c r="A102" s="9"/>
      <c r="B102" s="9"/>
      <c r="C102" s="10"/>
      <c r="D102" s="9"/>
      <c r="E102" s="9"/>
      <c r="F102" s="9"/>
    </row>
    <row r="103" spans="1:6" ht="13.5" customHeight="1">
      <c r="A103" s="9"/>
      <c r="B103" s="9"/>
      <c r="C103" s="10"/>
      <c r="D103" s="9"/>
      <c r="E103" s="9"/>
      <c r="F103" s="9"/>
    </row>
    <row r="104" spans="1:6" ht="13.5" customHeight="1">
      <c r="A104" s="9"/>
      <c r="B104" s="9"/>
      <c r="C104" s="10"/>
      <c r="D104" s="9"/>
      <c r="E104" s="9"/>
      <c r="F104" s="9"/>
    </row>
    <row r="105" spans="1:6" ht="13.5" customHeight="1">
      <c r="A105" s="9"/>
      <c r="B105" s="9"/>
      <c r="C105" s="10"/>
      <c r="D105" s="9"/>
      <c r="E105" s="9"/>
      <c r="F105" s="9"/>
    </row>
    <row r="106" spans="1:6" ht="13.5" customHeight="1">
      <c r="A106" s="9"/>
      <c r="B106" s="9"/>
      <c r="C106" s="10"/>
      <c r="D106" s="9"/>
      <c r="E106" s="9"/>
      <c r="F106" s="9"/>
    </row>
    <row r="107" spans="1:6" ht="13.5" customHeight="1">
      <c r="A107" s="9"/>
      <c r="B107" s="9"/>
      <c r="C107" s="10"/>
      <c r="D107" s="9"/>
      <c r="E107" s="9"/>
      <c r="F107" s="9"/>
    </row>
    <row r="108" spans="1:6" ht="13.5" customHeight="1">
      <c r="A108" s="9"/>
      <c r="B108" s="9"/>
      <c r="C108" s="10"/>
      <c r="D108" s="9"/>
      <c r="E108" s="9"/>
      <c r="F108" s="9"/>
    </row>
    <row r="109" spans="1:6" ht="13.5" customHeight="1">
      <c r="A109" s="9"/>
      <c r="B109" s="9"/>
      <c r="C109" s="10"/>
      <c r="D109" s="9"/>
      <c r="E109" s="9"/>
      <c r="F109" s="9"/>
    </row>
    <row r="110" spans="1:6" ht="13.5" customHeight="1">
      <c r="A110" s="9"/>
      <c r="B110" s="9"/>
      <c r="C110" s="10"/>
      <c r="D110" s="9"/>
      <c r="E110" s="9"/>
      <c r="F110" s="9"/>
    </row>
    <row r="111" spans="1:6" ht="13.5" customHeight="1">
      <c r="A111" s="9"/>
      <c r="B111" s="9"/>
      <c r="C111" s="10"/>
      <c r="D111" s="9"/>
      <c r="E111" s="9"/>
      <c r="F111" s="9"/>
    </row>
    <row r="112" spans="1:6" ht="13.5" customHeight="1">
      <c r="A112" s="9"/>
      <c r="B112" s="9"/>
      <c r="C112" s="10"/>
      <c r="D112" s="9"/>
      <c r="E112" s="9"/>
      <c r="F112" s="9"/>
    </row>
    <row r="113" spans="1:6" ht="13.5" customHeight="1">
      <c r="A113" s="9"/>
      <c r="B113" s="9"/>
      <c r="C113" s="10"/>
      <c r="D113" s="9"/>
      <c r="E113" s="9"/>
      <c r="F113" s="9"/>
    </row>
    <row r="114" spans="1:6" ht="13.5" customHeight="1">
      <c r="A114" s="9"/>
      <c r="B114" s="9"/>
      <c r="C114" s="10"/>
      <c r="D114" s="9"/>
      <c r="E114" s="9"/>
      <c r="F114" s="9"/>
    </row>
    <row r="115" spans="1:6" ht="13.5" customHeight="1">
      <c r="A115" s="9"/>
      <c r="B115" s="9"/>
      <c r="C115" s="10"/>
      <c r="D115" s="9"/>
      <c r="E115" s="9"/>
      <c r="F115" s="9"/>
    </row>
    <row r="116" spans="1:6" ht="13.5" customHeight="1">
      <c r="A116" s="9"/>
      <c r="B116" s="9"/>
      <c r="C116" s="10"/>
      <c r="D116" s="9"/>
      <c r="E116" s="9"/>
      <c r="F116" s="9"/>
    </row>
    <row r="117" spans="1:6" ht="13.5" customHeight="1">
      <c r="A117" s="9"/>
      <c r="B117" s="9"/>
      <c r="C117" s="10"/>
      <c r="D117" s="9"/>
      <c r="E117" s="9"/>
      <c r="F117" s="9"/>
    </row>
    <row r="118" spans="1:6" ht="13.5" customHeight="1">
      <c r="A118" s="9"/>
      <c r="B118" s="9"/>
      <c r="C118" s="10"/>
      <c r="D118" s="9"/>
      <c r="E118" s="9"/>
      <c r="F118" s="9"/>
    </row>
    <row r="119" spans="1:6" ht="13.5" customHeight="1">
      <c r="A119" s="9"/>
      <c r="B119" s="9"/>
      <c r="C119" s="10"/>
      <c r="D119" s="9"/>
      <c r="E119" s="9"/>
      <c r="F119" s="9"/>
    </row>
    <row r="120" spans="1:6" ht="13.5" customHeight="1">
      <c r="A120" s="9"/>
      <c r="B120" s="9"/>
      <c r="C120" s="10"/>
      <c r="D120" s="9"/>
      <c r="E120" s="9"/>
      <c r="F120" s="9"/>
    </row>
    <row r="121" spans="1:6" ht="13.5" customHeight="1">
      <c r="A121" s="9"/>
      <c r="B121" s="9"/>
      <c r="C121" s="10"/>
      <c r="D121" s="9"/>
      <c r="E121" s="9"/>
      <c r="F121" s="9"/>
    </row>
    <row r="122" spans="1:6" ht="13.5" customHeight="1">
      <c r="A122" s="9"/>
      <c r="B122" s="9"/>
      <c r="C122" s="10"/>
      <c r="D122" s="9"/>
      <c r="E122" s="9"/>
      <c r="F122" s="9"/>
    </row>
    <row r="123" spans="1:6" ht="13.5" customHeight="1">
      <c r="A123" s="9"/>
      <c r="B123" s="9"/>
      <c r="C123" s="10"/>
      <c r="D123" s="9"/>
      <c r="E123" s="9"/>
      <c r="F123" s="9"/>
    </row>
    <row r="124" spans="1:6" ht="13.5" customHeight="1">
      <c r="A124" s="9"/>
      <c r="B124" s="9"/>
      <c r="C124" s="10"/>
      <c r="D124" s="9"/>
      <c r="E124" s="9"/>
      <c r="F124" s="9"/>
    </row>
    <row r="125" spans="1:6" ht="13.5" customHeight="1">
      <c r="A125" s="9"/>
      <c r="B125" s="9"/>
      <c r="C125" s="10"/>
      <c r="D125" s="9"/>
      <c r="E125" s="9"/>
      <c r="F125" s="9"/>
    </row>
    <row r="126" spans="1:6" ht="13.5" customHeight="1">
      <c r="A126" s="9"/>
      <c r="B126" s="9"/>
      <c r="C126" s="10"/>
      <c r="D126" s="9"/>
      <c r="E126" s="9"/>
      <c r="F126" s="9"/>
    </row>
    <row r="127" spans="1:6" ht="12.75">
      <c r="A127" s="9"/>
      <c r="B127" s="9"/>
      <c r="C127" s="10"/>
      <c r="D127" s="9"/>
      <c r="E127" s="9"/>
      <c r="F127" s="9"/>
    </row>
    <row r="128" spans="1:6" ht="12.75">
      <c r="A128" s="9"/>
      <c r="B128" s="9"/>
      <c r="C128" s="10"/>
      <c r="D128" s="9"/>
      <c r="E128" s="9"/>
      <c r="F128" s="9"/>
    </row>
    <row r="129" spans="1:6" ht="12.75">
      <c r="A129" s="9"/>
      <c r="B129" s="9"/>
      <c r="C129" s="10"/>
      <c r="D129" s="9"/>
      <c r="E129" s="9"/>
      <c r="F129" s="9"/>
    </row>
    <row r="130" spans="1:6" ht="12.75">
      <c r="A130" s="9"/>
      <c r="B130" s="9"/>
      <c r="C130" s="10"/>
      <c r="D130" s="9"/>
      <c r="E130" s="9"/>
      <c r="F130" s="9"/>
    </row>
    <row r="131" spans="1:6" ht="12.75">
      <c r="A131" s="9"/>
      <c r="B131" s="9"/>
      <c r="C131" s="10"/>
      <c r="D131" s="9"/>
      <c r="E131" s="9"/>
      <c r="F131" s="9"/>
    </row>
    <row r="132" spans="1:6" ht="12.75">
      <c r="A132" s="9"/>
      <c r="B132" s="9"/>
      <c r="C132" s="10"/>
      <c r="D132" s="9"/>
      <c r="E132" s="9"/>
      <c r="F132" s="9"/>
    </row>
    <row r="133" spans="1:6" ht="12.75">
      <c r="A133" s="9"/>
      <c r="B133" s="9"/>
      <c r="C133" s="10"/>
      <c r="D133" s="9"/>
      <c r="E133" s="9"/>
      <c r="F133" s="9"/>
    </row>
    <row r="134" spans="1:6" ht="12.75">
      <c r="A134" s="9"/>
      <c r="B134" s="9"/>
      <c r="C134" s="10"/>
      <c r="D134" s="9"/>
      <c r="E134" s="9"/>
      <c r="F134" s="9"/>
    </row>
    <row r="135" spans="1:6" ht="12.75">
      <c r="A135" s="9"/>
      <c r="B135" s="9"/>
      <c r="C135" s="10"/>
      <c r="D135" s="9"/>
      <c r="E135" s="9"/>
      <c r="F135" s="9"/>
    </row>
    <row r="136" spans="1:6" ht="12.75">
      <c r="A136" s="9"/>
      <c r="B136" s="9"/>
      <c r="C136" s="10"/>
      <c r="D136" s="9"/>
      <c r="E136" s="9"/>
      <c r="F136" s="9"/>
    </row>
    <row r="137" spans="1:6" ht="12.75">
      <c r="A137" s="9"/>
      <c r="B137" s="9"/>
      <c r="C137" s="10"/>
      <c r="D137" s="9"/>
      <c r="E137" s="9"/>
      <c r="F137" s="9"/>
    </row>
    <row r="138" spans="1:6" ht="12.75">
      <c r="A138" s="9"/>
      <c r="B138" s="9"/>
      <c r="C138" s="10"/>
      <c r="D138" s="9"/>
      <c r="E138" s="9"/>
      <c r="F138" s="9"/>
    </row>
    <row r="139" spans="1:6" ht="12.75">
      <c r="A139" s="9"/>
      <c r="B139" s="9"/>
      <c r="C139" s="10"/>
      <c r="D139" s="9"/>
      <c r="E139" s="9"/>
      <c r="F139" s="9"/>
    </row>
    <row r="140" spans="1:6" ht="12.75">
      <c r="A140" s="9"/>
      <c r="B140" s="9"/>
      <c r="C140" s="10"/>
      <c r="D140" s="9"/>
      <c r="E140" s="9"/>
      <c r="F140" s="9"/>
    </row>
    <row r="141" spans="1:6" ht="12.75">
      <c r="A141" s="9"/>
      <c r="B141" s="9"/>
      <c r="C141" s="10"/>
      <c r="D141" s="9"/>
      <c r="E141" s="9"/>
      <c r="F141" s="9"/>
    </row>
    <row r="142" spans="1:6" ht="12.75">
      <c r="A142" s="9"/>
      <c r="B142" s="9"/>
      <c r="C142" s="10"/>
      <c r="D142" s="9"/>
      <c r="E142" s="9"/>
      <c r="F142" s="9"/>
    </row>
    <row r="143" spans="1:6" ht="12.75">
      <c r="A143" s="9"/>
      <c r="B143" s="9"/>
      <c r="C143" s="10"/>
      <c r="D143" s="9"/>
      <c r="E143" s="9"/>
      <c r="F143" s="9"/>
    </row>
    <row r="144" spans="1:6" ht="12.75">
      <c r="A144" s="9"/>
      <c r="B144" s="9"/>
      <c r="C144" s="10"/>
      <c r="D144" s="9"/>
      <c r="E144" s="9"/>
      <c r="F144" s="9"/>
    </row>
    <row r="145" spans="1:6" ht="12.75">
      <c r="A145" s="9"/>
      <c r="B145" s="9"/>
      <c r="C145" s="10"/>
      <c r="D145" s="9"/>
      <c r="E145" s="9"/>
      <c r="F145" s="9"/>
    </row>
    <row r="146" spans="1:6" ht="12.75">
      <c r="A146" s="9"/>
      <c r="B146" s="9"/>
      <c r="C146" s="10"/>
      <c r="D146" s="9"/>
      <c r="E146" s="9"/>
      <c r="F146" s="9"/>
    </row>
    <row r="147" spans="1:6" ht="12.75">
      <c r="A147" s="9"/>
      <c r="B147" s="9"/>
      <c r="C147" s="10"/>
      <c r="D147" s="9"/>
      <c r="E147" s="9"/>
      <c r="F147" s="9"/>
    </row>
    <row r="148" spans="1:6" ht="12.75">
      <c r="A148" s="9"/>
      <c r="B148" s="9"/>
      <c r="C148" s="10"/>
      <c r="D148" s="9"/>
      <c r="E148" s="9"/>
      <c r="F148" s="9"/>
    </row>
    <row r="149" spans="1:6" ht="12.75">
      <c r="A149" s="9"/>
      <c r="B149" s="9"/>
      <c r="C149" s="10"/>
      <c r="D149" s="9"/>
      <c r="E149" s="9"/>
      <c r="F149" s="9"/>
    </row>
    <row r="150" spans="1:6" ht="12.75">
      <c r="A150" s="9"/>
      <c r="B150" s="9"/>
      <c r="C150" s="10"/>
      <c r="D150" s="9"/>
      <c r="E150" s="9"/>
      <c r="F150" s="9"/>
    </row>
    <row r="151" spans="1:6" ht="12.75">
      <c r="A151" s="9"/>
      <c r="B151" s="9"/>
      <c r="C151" s="10"/>
      <c r="D151" s="9"/>
      <c r="E151" s="9"/>
      <c r="F151" s="9"/>
    </row>
    <row r="152" spans="1:6" ht="12.75">
      <c r="A152" s="9"/>
      <c r="B152" s="9"/>
      <c r="C152" s="10"/>
      <c r="D152" s="9"/>
      <c r="E152" s="9"/>
      <c r="F152" s="9"/>
    </row>
    <row r="153" spans="1:6" ht="12.75">
      <c r="A153" s="9"/>
      <c r="B153" s="9"/>
      <c r="C153" s="10"/>
      <c r="D153" s="9"/>
      <c r="E153" s="9"/>
      <c r="F153" s="9"/>
    </row>
    <row r="154" spans="1:6" ht="12.75">
      <c r="A154" s="9"/>
      <c r="B154" s="9"/>
      <c r="C154" s="10"/>
      <c r="D154" s="9"/>
      <c r="E154" s="9"/>
      <c r="F154" s="9"/>
    </row>
    <row r="155" spans="1:6" ht="12.75">
      <c r="A155" s="9"/>
      <c r="B155" s="9"/>
      <c r="C155" s="10"/>
      <c r="D155" s="9"/>
      <c r="E155" s="9"/>
      <c r="F155" s="9"/>
    </row>
    <row r="156" spans="1:6" ht="12.75">
      <c r="A156" s="9"/>
      <c r="B156" s="9"/>
      <c r="C156" s="10"/>
      <c r="D156" s="9"/>
      <c r="E156" s="9"/>
      <c r="F156" s="9"/>
    </row>
    <row r="157" spans="1:6" ht="12.75">
      <c r="A157" s="9"/>
      <c r="B157" s="9"/>
      <c r="C157" s="10"/>
      <c r="D157" s="9"/>
      <c r="E157" s="9"/>
      <c r="F157" s="9"/>
    </row>
    <row r="158" spans="1:6" ht="12.75">
      <c r="A158" s="9"/>
      <c r="B158" s="9"/>
      <c r="C158" s="10"/>
      <c r="D158" s="9"/>
      <c r="E158" s="9"/>
      <c r="F158" s="9"/>
    </row>
    <row r="159" spans="1:6" ht="12.75">
      <c r="A159" s="9"/>
      <c r="B159" s="9"/>
      <c r="C159" s="10"/>
      <c r="D159" s="9"/>
      <c r="E159" s="9"/>
      <c r="F159" s="9"/>
    </row>
    <row r="160" spans="1:6" ht="12.75">
      <c r="A160" s="9"/>
      <c r="B160" s="9"/>
      <c r="C160" s="10"/>
      <c r="D160" s="9"/>
      <c r="E160" s="9"/>
      <c r="F160" s="9"/>
    </row>
    <row r="161" spans="1:6" ht="12.75">
      <c r="A161" s="9"/>
      <c r="B161" s="9"/>
      <c r="C161" s="10"/>
      <c r="D161" s="9"/>
      <c r="E161" s="9"/>
      <c r="F161" s="9"/>
    </row>
    <row r="162" spans="1:6" ht="12.75">
      <c r="A162" s="9"/>
      <c r="B162" s="9"/>
      <c r="C162" s="10"/>
      <c r="D162" s="9"/>
      <c r="E162" s="9"/>
      <c r="F162" s="9"/>
    </row>
    <row r="163" spans="1:6" ht="12.75">
      <c r="A163" s="9"/>
      <c r="B163" s="9"/>
      <c r="C163" s="10"/>
      <c r="D163" s="9"/>
      <c r="E163" s="9"/>
      <c r="F163" s="9"/>
    </row>
    <row r="164" spans="1:6" ht="12.75">
      <c r="A164" s="9"/>
      <c r="B164" s="9"/>
      <c r="C164" s="10"/>
      <c r="D164" s="9"/>
      <c r="E164" s="9"/>
      <c r="F164" s="9"/>
    </row>
    <row r="165" spans="1:6" ht="12.75">
      <c r="A165" s="9"/>
      <c r="B165" s="9"/>
      <c r="C165" s="10"/>
      <c r="D165" s="9"/>
      <c r="E165" s="9"/>
      <c r="F165" s="9"/>
    </row>
    <row r="166" spans="1:6" ht="12.75">
      <c r="A166" s="9"/>
      <c r="B166" s="9"/>
      <c r="C166" s="10"/>
      <c r="D166" s="9"/>
      <c r="E166" s="9"/>
      <c r="F166" s="9"/>
    </row>
    <row r="167" spans="1:6" ht="12.75">
      <c r="A167" s="9"/>
      <c r="B167" s="9"/>
      <c r="C167" s="10"/>
      <c r="D167" s="9"/>
      <c r="E167" s="9"/>
      <c r="F167" s="9"/>
    </row>
    <row r="168" spans="1:6" ht="12.75">
      <c r="A168" s="9"/>
      <c r="B168" s="9"/>
      <c r="C168" s="10"/>
      <c r="D168" s="9"/>
      <c r="E168" s="9"/>
      <c r="F168" s="9"/>
    </row>
    <row r="169" spans="1:6" ht="12.75">
      <c r="A169" s="9"/>
      <c r="B169" s="9"/>
      <c r="C169" s="10"/>
      <c r="D169" s="9"/>
      <c r="E169" s="9"/>
      <c r="F169" s="9"/>
    </row>
    <row r="170" spans="1:6" ht="12.75">
      <c r="A170" s="9"/>
      <c r="B170" s="9"/>
      <c r="C170" s="10"/>
      <c r="D170" s="9"/>
      <c r="E170" s="9"/>
      <c r="F170" s="9"/>
    </row>
    <row r="171" spans="1:6" ht="12.75">
      <c r="A171" s="9"/>
      <c r="B171" s="9"/>
      <c r="C171" s="10"/>
      <c r="D171" s="9"/>
      <c r="E171" s="9"/>
      <c r="F171" s="9"/>
    </row>
    <row r="172" spans="1:6" ht="12.75">
      <c r="A172" s="9"/>
      <c r="B172" s="9"/>
      <c r="C172" s="10"/>
      <c r="D172" s="9"/>
      <c r="E172" s="9"/>
      <c r="F172" s="9"/>
    </row>
    <row r="173" spans="1:6" ht="12.75">
      <c r="A173" s="9"/>
      <c r="B173" s="9"/>
      <c r="C173" s="10"/>
      <c r="D173" s="9"/>
      <c r="E173" s="9"/>
      <c r="F173" s="9"/>
    </row>
    <row r="174" spans="1:6" ht="12.75">
      <c r="A174" s="9"/>
      <c r="B174" s="9"/>
      <c r="C174" s="10"/>
      <c r="D174" s="9"/>
      <c r="E174" s="9"/>
      <c r="F174" s="9"/>
    </row>
    <row r="175" spans="1:6" ht="12.75">
      <c r="A175" s="9"/>
      <c r="B175" s="9"/>
      <c r="C175" s="10"/>
      <c r="D175" s="9"/>
      <c r="E175" s="9"/>
      <c r="F175" s="9"/>
    </row>
    <row r="176" spans="1:6" ht="12.75">
      <c r="A176" s="9"/>
      <c r="B176" s="9"/>
      <c r="C176" s="10"/>
      <c r="D176" s="9"/>
      <c r="E176" s="9"/>
      <c r="F176" s="9"/>
    </row>
    <row r="177" spans="1:6" ht="12.75">
      <c r="A177" s="9"/>
      <c r="B177" s="9"/>
      <c r="C177" s="10"/>
      <c r="D177" s="9"/>
      <c r="E177" s="9"/>
      <c r="F177" s="9"/>
    </row>
    <row r="178" spans="1:6" ht="12.75">
      <c r="A178" s="9"/>
      <c r="B178" s="9"/>
      <c r="C178" s="10"/>
      <c r="D178" s="9"/>
      <c r="E178" s="9"/>
      <c r="F178" s="9"/>
    </row>
    <row r="179" spans="1:6" ht="12.75">
      <c r="A179" s="9"/>
      <c r="B179" s="9"/>
      <c r="C179" s="10"/>
      <c r="D179" s="9"/>
      <c r="E179" s="9"/>
      <c r="F179" s="9"/>
    </row>
    <row r="180" spans="1:6" ht="12.75">
      <c r="A180" s="9"/>
      <c r="B180" s="9"/>
      <c r="C180" s="10"/>
      <c r="D180" s="9"/>
      <c r="E180" s="9"/>
      <c r="F180" s="9"/>
    </row>
    <row r="181" spans="1:6" ht="12.75">
      <c r="A181" s="9"/>
      <c r="B181" s="9"/>
      <c r="C181" s="10"/>
      <c r="D181" s="9"/>
      <c r="E181" s="9"/>
      <c r="F181" s="9"/>
    </row>
    <row r="182" spans="1:6" ht="12.75">
      <c r="A182" s="9"/>
      <c r="B182" s="9"/>
      <c r="C182" s="10"/>
      <c r="D182" s="9"/>
      <c r="E182" s="9"/>
      <c r="F182" s="9"/>
    </row>
    <row r="183" spans="1:6" ht="12.75">
      <c r="A183" s="9"/>
      <c r="B183" s="9"/>
      <c r="C183" s="10"/>
      <c r="D183" s="9"/>
      <c r="E183" s="9"/>
      <c r="F183" s="9"/>
    </row>
    <row r="184" spans="1:6" ht="12.75">
      <c r="A184" s="9"/>
      <c r="B184" s="9"/>
      <c r="C184" s="10"/>
      <c r="D184" s="9"/>
      <c r="E184" s="9"/>
      <c r="F184" s="9"/>
    </row>
    <row r="185" spans="1:6" ht="12.75">
      <c r="A185" s="9"/>
      <c r="B185" s="9"/>
      <c r="C185" s="10"/>
      <c r="D185" s="9"/>
      <c r="E185" s="9"/>
      <c r="F185" s="9"/>
    </row>
    <row r="186" spans="1:6" ht="12.75">
      <c r="A186" s="9"/>
      <c r="B186" s="9"/>
      <c r="C186" s="10"/>
      <c r="D186" s="9"/>
      <c r="E186" s="9"/>
      <c r="F186" s="9"/>
    </row>
    <row r="187" spans="1:6" ht="12.75">
      <c r="A187" s="9"/>
      <c r="B187" s="9"/>
      <c r="C187" s="10"/>
      <c r="D187" s="9"/>
      <c r="E187" s="9"/>
      <c r="F187" s="9"/>
    </row>
    <row r="188" spans="1:6" ht="12.75">
      <c r="A188" s="9"/>
      <c r="B188" s="9"/>
      <c r="C188" s="10"/>
      <c r="D188" s="9"/>
      <c r="E188" s="9"/>
      <c r="F188" s="9"/>
    </row>
    <row r="189" spans="1:6" ht="12.75">
      <c r="A189" s="9"/>
      <c r="B189" s="9"/>
      <c r="C189" s="10"/>
      <c r="D189" s="9"/>
      <c r="E189" s="9"/>
      <c r="F189" s="9"/>
    </row>
    <row r="190" spans="1:6" ht="12.75">
      <c r="A190" s="9"/>
      <c r="B190" s="9"/>
      <c r="C190" s="10"/>
      <c r="D190" s="9"/>
      <c r="E190" s="9"/>
      <c r="F190" s="9"/>
    </row>
    <row r="191" spans="1:6" ht="12.75">
      <c r="A191" s="9"/>
      <c r="B191" s="9"/>
      <c r="C191" s="10"/>
      <c r="D191" s="9"/>
      <c r="E191" s="9"/>
      <c r="F191" s="9"/>
    </row>
    <row r="192" spans="1:6" ht="12.75">
      <c r="A192" s="9"/>
      <c r="B192" s="9"/>
      <c r="C192" s="10"/>
      <c r="D192" s="9"/>
      <c r="E192" s="9"/>
      <c r="F192" s="9"/>
    </row>
    <row r="193" spans="1:6" ht="12.75">
      <c r="A193" s="9"/>
      <c r="B193" s="9"/>
      <c r="C193" s="10"/>
      <c r="D193" s="9"/>
      <c r="E193" s="9"/>
      <c r="F193" s="9"/>
    </row>
    <row r="194" spans="1:6" ht="12.75">
      <c r="A194" s="9"/>
      <c r="B194" s="9"/>
      <c r="C194" s="10"/>
      <c r="D194" s="9"/>
      <c r="E194" s="9"/>
      <c r="F194" s="9"/>
    </row>
    <row r="195" spans="1:6" ht="12.75">
      <c r="A195" s="9"/>
      <c r="B195" s="9"/>
      <c r="C195" s="10"/>
      <c r="D195" s="9"/>
      <c r="E195" s="9"/>
      <c r="F195" s="9"/>
    </row>
    <row r="196" spans="1:6" ht="12.75">
      <c r="A196" s="9"/>
      <c r="B196" s="9"/>
      <c r="C196" s="10"/>
      <c r="D196" s="9"/>
      <c r="E196" s="9"/>
      <c r="F196" s="9"/>
    </row>
    <row r="197" spans="1:6" ht="12.75">
      <c r="A197" s="9"/>
      <c r="B197" s="9"/>
      <c r="C197" s="10"/>
      <c r="D197" s="9"/>
      <c r="E197" s="9"/>
      <c r="F197" s="9"/>
    </row>
    <row r="198" spans="1:6" ht="12.75">
      <c r="A198" s="9"/>
      <c r="B198" s="9"/>
      <c r="C198" s="10"/>
      <c r="D198" s="9"/>
      <c r="E198" s="9"/>
      <c r="F198" s="9"/>
    </row>
    <row r="199" spans="1:6" ht="12.75">
      <c r="A199" s="9"/>
      <c r="B199" s="9"/>
      <c r="C199" s="10"/>
      <c r="D199" s="9"/>
      <c r="E199" s="9"/>
      <c r="F199" s="9"/>
    </row>
    <row r="200" spans="1:6" ht="12.75">
      <c r="A200" s="9"/>
      <c r="B200" s="9"/>
      <c r="C200" s="10"/>
      <c r="D200" s="9"/>
      <c r="E200" s="9"/>
      <c r="F200" s="9"/>
    </row>
    <row r="201" spans="1:6" ht="12.75">
      <c r="A201" s="9"/>
      <c r="B201" s="9"/>
      <c r="C201" s="10"/>
      <c r="D201" s="9"/>
      <c r="E201" s="9"/>
      <c r="F201" s="9"/>
    </row>
    <row r="202" spans="1:6" ht="12.75">
      <c r="A202" s="9"/>
      <c r="B202" s="9"/>
      <c r="C202" s="10"/>
      <c r="D202" s="9"/>
      <c r="E202" s="9"/>
      <c r="F202" s="9"/>
    </row>
    <row r="203" spans="1:6" ht="12.75">
      <c r="A203" s="9"/>
      <c r="B203" s="9"/>
      <c r="C203" s="10"/>
      <c r="D203" s="9"/>
      <c r="E203" s="9"/>
      <c r="F203" s="9"/>
    </row>
    <row r="204" spans="1:6" ht="12.75">
      <c r="A204" s="9"/>
      <c r="B204" s="9"/>
      <c r="C204" s="10"/>
      <c r="D204" s="9"/>
      <c r="E204" s="9"/>
      <c r="F204" s="9"/>
    </row>
    <row r="205" spans="1:6" ht="12.75">
      <c r="A205" s="9"/>
      <c r="B205" s="9"/>
      <c r="C205" s="10"/>
      <c r="D205" s="9"/>
      <c r="E205" s="9"/>
      <c r="F205" s="9"/>
    </row>
    <row r="206" spans="1:6" ht="12.75">
      <c r="A206" s="9"/>
      <c r="B206" s="9"/>
      <c r="C206" s="10"/>
      <c r="D206" s="9"/>
      <c r="E206" s="9"/>
      <c r="F206" s="9"/>
    </row>
    <row r="207" spans="1:6" ht="12.75">
      <c r="A207" s="9"/>
      <c r="B207" s="9"/>
      <c r="C207" s="10"/>
      <c r="D207" s="9"/>
      <c r="E207" s="9"/>
      <c r="F207" s="9"/>
    </row>
    <row r="208" spans="1:6" ht="12.75">
      <c r="A208" s="9"/>
      <c r="B208" s="9"/>
      <c r="C208" s="10"/>
      <c r="D208" s="9"/>
      <c r="E208" s="9"/>
      <c r="F208" s="9"/>
    </row>
    <row r="209" spans="1:6" ht="12.75">
      <c r="A209" s="9"/>
      <c r="B209" s="9"/>
      <c r="C209" s="10"/>
      <c r="D209" s="9"/>
      <c r="E209" s="9"/>
      <c r="F209" s="9"/>
    </row>
    <row r="210" spans="1:6" ht="12.75">
      <c r="A210" s="9"/>
      <c r="B210" s="9"/>
      <c r="C210" s="10"/>
      <c r="D210" s="9"/>
      <c r="E210" s="9"/>
      <c r="F210" s="9"/>
    </row>
    <row r="211" spans="1:6" ht="12.75">
      <c r="A211" s="9"/>
      <c r="B211" s="9"/>
      <c r="C211" s="10"/>
      <c r="D211" s="9"/>
      <c r="E211" s="9"/>
      <c r="F211" s="9"/>
    </row>
    <row r="212" spans="1:6" ht="12.75">
      <c r="A212" s="9"/>
      <c r="B212" s="9"/>
      <c r="C212" s="10"/>
      <c r="D212" s="9"/>
      <c r="E212" s="9"/>
      <c r="F212" s="9"/>
    </row>
    <row r="213" spans="1:6" ht="12.75">
      <c r="A213" s="9"/>
      <c r="B213" s="9"/>
      <c r="C213" s="10"/>
      <c r="D213" s="9"/>
      <c r="E213" s="9"/>
      <c r="F213" s="9"/>
    </row>
    <row r="214" spans="1:6" ht="12.75">
      <c r="A214" s="9"/>
      <c r="B214" s="9"/>
      <c r="C214" s="10"/>
      <c r="D214" s="9"/>
      <c r="E214" s="9"/>
      <c r="F214" s="9"/>
    </row>
    <row r="215" spans="1:6" ht="12.75">
      <c r="A215" s="9"/>
      <c r="B215" s="9"/>
      <c r="C215" s="10"/>
      <c r="D215" s="9"/>
      <c r="E215" s="9"/>
      <c r="F215" s="9"/>
    </row>
    <row r="216" spans="1:6" ht="12.75">
      <c r="A216" s="9"/>
      <c r="B216" s="9"/>
      <c r="C216" s="10"/>
      <c r="D216" s="9"/>
      <c r="E216" s="9"/>
      <c r="F216" s="9"/>
    </row>
    <row r="217" spans="1:6" ht="12.75">
      <c r="A217" s="9"/>
      <c r="B217" s="9"/>
      <c r="C217" s="10"/>
      <c r="D217" s="9"/>
      <c r="E217" s="9"/>
      <c r="F217" s="9"/>
    </row>
    <row r="218" spans="1:6" ht="12.75">
      <c r="A218" s="9"/>
      <c r="B218" s="9"/>
      <c r="C218" s="10"/>
      <c r="D218" s="9"/>
      <c r="E218" s="9"/>
      <c r="F218" s="9"/>
    </row>
    <row r="219" spans="1:6" ht="12.75">
      <c r="A219" s="9"/>
      <c r="B219" s="9"/>
      <c r="C219" s="10"/>
      <c r="D219" s="9"/>
      <c r="E219" s="9"/>
      <c r="F219" s="9"/>
    </row>
    <row r="220" spans="1:6" ht="12.75">
      <c r="A220" s="9"/>
      <c r="B220" s="9"/>
      <c r="C220" s="10"/>
      <c r="D220" s="9"/>
      <c r="E220" s="9"/>
      <c r="F220" s="9"/>
    </row>
    <row r="221" spans="1:6" ht="12.75">
      <c r="A221" s="9"/>
      <c r="B221" s="9"/>
      <c r="C221" s="10"/>
      <c r="D221" s="9"/>
      <c r="E221" s="9"/>
      <c r="F221" s="9"/>
    </row>
    <row r="222" spans="1:6" ht="12.75">
      <c r="A222" s="9"/>
      <c r="B222" s="9"/>
      <c r="C222" s="10"/>
      <c r="D222" s="9"/>
      <c r="E222" s="9"/>
      <c r="F222" s="9"/>
    </row>
    <row r="223" spans="1:6" ht="12.75">
      <c r="A223" s="9"/>
      <c r="B223" s="9"/>
      <c r="C223" s="10"/>
      <c r="D223" s="9"/>
      <c r="E223" s="9"/>
      <c r="F223" s="9"/>
    </row>
    <row r="224" spans="1:6" ht="12.75">
      <c r="A224" s="9"/>
      <c r="B224" s="9"/>
      <c r="C224" s="10"/>
      <c r="D224" s="9"/>
      <c r="E224" s="9"/>
      <c r="F224" s="9"/>
    </row>
  </sheetData>
  <sheetProtection password="EF65" sheet="1" objects="1" scenarios="1"/>
  <mergeCells count="9">
    <mergeCell ref="A5:A14"/>
    <mergeCell ref="A40:F40"/>
    <mergeCell ref="A1:F1"/>
    <mergeCell ref="B26:C26"/>
    <mergeCell ref="A18:A25"/>
    <mergeCell ref="A28:A39"/>
    <mergeCell ref="A3:C3"/>
    <mergeCell ref="A2:C2"/>
    <mergeCell ref="B15:C15"/>
  </mergeCells>
  <printOptions horizontalCentered="1" verticalCentered="1"/>
  <pageMargins left="0.3937007874015748" right="0.3937007874015748" top="0.6299212598425197" bottom="0.2362204724409449" header="0.31496062992125984" footer="0.31496062992125984"/>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F233"/>
  <sheetViews>
    <sheetView zoomScalePageLayoutView="0" workbookViewId="0" topLeftCell="A15">
      <selection activeCell="F2" sqref="F2"/>
    </sheetView>
  </sheetViews>
  <sheetFormatPr defaultColWidth="9.140625" defaultRowHeight="12.75"/>
  <cols>
    <col min="1" max="1" width="10.57421875" style="2" customWidth="1"/>
    <col min="2" max="2" width="38.8515625" style="2" customWidth="1"/>
    <col min="3" max="3" width="9.7109375" style="1" customWidth="1"/>
    <col min="4" max="4" width="5.7109375" style="2" customWidth="1"/>
    <col min="5" max="6" width="16.140625" style="2" customWidth="1"/>
    <col min="7" max="42" width="9.140625" style="3" customWidth="1"/>
    <col min="43" max="16384" width="9.140625" style="14" customWidth="1"/>
  </cols>
  <sheetData>
    <row r="1" spans="1:6" ht="15.75" customHeight="1" thickBot="1">
      <c r="A1" s="292"/>
      <c r="B1" s="293"/>
      <c r="C1" s="293"/>
      <c r="D1" s="294"/>
      <c r="E1" s="294"/>
      <c r="F1" s="294"/>
    </row>
    <row r="2" spans="1:6" ht="27" customHeight="1" thickBot="1">
      <c r="A2" s="301"/>
      <c r="B2" s="302"/>
      <c r="C2" s="303"/>
      <c r="D2" s="119" t="s">
        <v>34</v>
      </c>
      <c r="E2" s="120" t="s">
        <v>182</v>
      </c>
      <c r="F2" s="140" t="s">
        <v>183</v>
      </c>
    </row>
    <row r="3" spans="1:6" ht="15.75" customHeight="1">
      <c r="A3" s="305" t="s">
        <v>2</v>
      </c>
      <c r="B3" s="306"/>
      <c r="C3" s="307"/>
      <c r="D3" s="47" t="s">
        <v>3</v>
      </c>
      <c r="E3" s="48">
        <v>1</v>
      </c>
      <c r="F3" s="49">
        <v>2</v>
      </c>
    </row>
    <row r="4" spans="1:6" ht="15.75" customHeight="1">
      <c r="A4" s="52" t="s">
        <v>271</v>
      </c>
      <c r="B4" s="40" t="s">
        <v>193</v>
      </c>
      <c r="C4" s="41" t="s">
        <v>64</v>
      </c>
      <c r="D4" s="27" t="s">
        <v>340</v>
      </c>
      <c r="E4" s="99">
        <v>0</v>
      </c>
      <c r="F4" s="100">
        <v>0</v>
      </c>
    </row>
    <row r="5" spans="1:6" ht="15.75" customHeight="1">
      <c r="A5" s="296" t="s">
        <v>194</v>
      </c>
      <c r="B5" s="40" t="s">
        <v>370</v>
      </c>
      <c r="C5" s="41" t="s">
        <v>360</v>
      </c>
      <c r="D5" s="27">
        <v>66</v>
      </c>
      <c r="E5" s="99">
        <v>0</v>
      </c>
      <c r="F5" s="100">
        <v>0</v>
      </c>
    </row>
    <row r="6" spans="1:6" ht="15.75" customHeight="1">
      <c r="A6" s="297"/>
      <c r="B6" s="40" t="s">
        <v>367</v>
      </c>
      <c r="C6" s="41" t="s">
        <v>149</v>
      </c>
      <c r="D6" s="27">
        <v>67</v>
      </c>
      <c r="E6" s="99">
        <v>0</v>
      </c>
      <c r="F6" s="100">
        <v>0</v>
      </c>
    </row>
    <row r="7" spans="1:6" ht="15.75" customHeight="1">
      <c r="A7" s="297"/>
      <c r="B7" s="40" t="s">
        <v>14</v>
      </c>
      <c r="C7" s="41" t="s">
        <v>150</v>
      </c>
      <c r="D7" s="27">
        <v>68</v>
      </c>
      <c r="E7" s="99">
        <v>0</v>
      </c>
      <c r="F7" s="100">
        <v>0</v>
      </c>
    </row>
    <row r="8" spans="1:6" ht="15.75" customHeight="1">
      <c r="A8" s="297"/>
      <c r="B8" s="40" t="s">
        <v>18</v>
      </c>
      <c r="C8" s="41" t="s">
        <v>69</v>
      </c>
      <c r="D8" s="27">
        <v>69</v>
      </c>
      <c r="E8" s="99">
        <v>0</v>
      </c>
      <c r="F8" s="100">
        <v>0</v>
      </c>
    </row>
    <row r="9" spans="1:6" ht="15.75" customHeight="1">
      <c r="A9" s="298"/>
      <c r="B9" s="40" t="s">
        <v>31</v>
      </c>
      <c r="C9" s="41" t="s">
        <v>90</v>
      </c>
      <c r="D9" s="27">
        <v>70</v>
      </c>
      <c r="E9" s="103">
        <v>0</v>
      </c>
      <c r="F9" s="104">
        <v>0</v>
      </c>
    </row>
    <row r="10" spans="1:6" ht="15.75" customHeight="1">
      <c r="A10" s="28"/>
      <c r="B10" s="285" t="s">
        <v>288</v>
      </c>
      <c r="C10" s="295"/>
      <c r="D10" s="27" t="s">
        <v>289</v>
      </c>
      <c r="E10" s="97">
        <f>SUM(E4:E8)-E9+SUM('R2'!E27:E39)</f>
        <v>0</v>
      </c>
      <c r="F10" s="139">
        <f>SUM(F4:F8)-F9+SUM('R2'!F27:F39)</f>
        <v>0</v>
      </c>
    </row>
    <row r="11" spans="1:6" ht="15.75" customHeight="1">
      <c r="A11" s="34" t="s">
        <v>278</v>
      </c>
      <c r="B11" s="43" t="s">
        <v>151</v>
      </c>
      <c r="C11" s="45" t="s">
        <v>159</v>
      </c>
      <c r="D11" s="27">
        <v>72</v>
      </c>
      <c r="E11" s="99">
        <v>0</v>
      </c>
      <c r="F11" s="106">
        <v>0</v>
      </c>
    </row>
    <row r="12" spans="1:6" ht="15.75" customHeight="1">
      <c r="A12" s="267" t="s">
        <v>197</v>
      </c>
      <c r="B12" s="43" t="s">
        <v>153</v>
      </c>
      <c r="C12" s="45" t="s">
        <v>158</v>
      </c>
      <c r="D12" s="27">
        <v>73</v>
      </c>
      <c r="E12" s="99">
        <v>0</v>
      </c>
      <c r="F12" s="100">
        <v>0</v>
      </c>
    </row>
    <row r="13" spans="1:6" ht="15.75" customHeight="1">
      <c r="A13" s="267"/>
      <c r="B13" s="43" t="s">
        <v>198</v>
      </c>
      <c r="C13" s="45" t="s">
        <v>65</v>
      </c>
      <c r="D13" s="27">
        <v>74</v>
      </c>
      <c r="E13" s="99">
        <v>0</v>
      </c>
      <c r="F13" s="100">
        <v>0</v>
      </c>
    </row>
    <row r="14" spans="1:6" ht="15.75" customHeight="1">
      <c r="A14" s="267"/>
      <c r="B14" s="43" t="s">
        <v>281</v>
      </c>
      <c r="C14" s="45" t="s">
        <v>155</v>
      </c>
      <c r="D14" s="27">
        <v>75</v>
      </c>
      <c r="E14" s="99">
        <v>0</v>
      </c>
      <c r="F14" s="100">
        <v>0</v>
      </c>
    </row>
    <row r="15" spans="1:6" ht="15.75" customHeight="1">
      <c r="A15" s="267"/>
      <c r="B15" s="43" t="s">
        <v>282</v>
      </c>
      <c r="C15" s="45" t="s">
        <v>156</v>
      </c>
      <c r="D15" s="27">
        <v>76</v>
      </c>
      <c r="E15" s="99">
        <v>0</v>
      </c>
      <c r="F15" s="100">
        <v>0</v>
      </c>
    </row>
    <row r="16" spans="1:6" ht="15.75" customHeight="1">
      <c r="A16" s="267"/>
      <c r="B16" s="43" t="s">
        <v>154</v>
      </c>
      <c r="C16" s="45" t="s">
        <v>157</v>
      </c>
      <c r="D16" s="27">
        <v>77</v>
      </c>
      <c r="E16" s="99">
        <v>0</v>
      </c>
      <c r="F16" s="100">
        <v>0</v>
      </c>
    </row>
    <row r="17" spans="1:6" ht="15.75" customHeight="1">
      <c r="A17" s="267"/>
      <c r="B17" s="43" t="s">
        <v>341</v>
      </c>
      <c r="C17" s="45" t="s">
        <v>365</v>
      </c>
      <c r="D17" s="27">
        <v>78</v>
      </c>
      <c r="E17" s="99">
        <v>0</v>
      </c>
      <c r="F17" s="100">
        <v>0</v>
      </c>
    </row>
    <row r="18" spans="1:6" ht="15.75" customHeight="1">
      <c r="A18" s="308"/>
      <c r="B18" s="43" t="s">
        <v>152</v>
      </c>
      <c r="C18" s="45" t="s">
        <v>199</v>
      </c>
      <c r="D18" s="27">
        <v>79</v>
      </c>
      <c r="E18" s="99">
        <v>0</v>
      </c>
      <c r="F18" s="100">
        <v>0</v>
      </c>
    </row>
    <row r="19" spans="1:6" ht="15.75" customHeight="1">
      <c r="A19" s="33"/>
      <c r="B19" s="40" t="s">
        <v>295</v>
      </c>
      <c r="C19" s="41"/>
      <c r="D19" s="27">
        <v>80</v>
      </c>
      <c r="E19" s="97">
        <f>SUM(E11:E18)</f>
        <v>0</v>
      </c>
      <c r="F19" s="98">
        <f>SUM(F11:F18)</f>
        <v>0</v>
      </c>
    </row>
    <row r="20" spans="1:6" ht="15.75" customHeight="1">
      <c r="A20" s="52" t="s">
        <v>279</v>
      </c>
      <c r="B20" s="36" t="s">
        <v>15</v>
      </c>
      <c r="C20" s="38" t="s">
        <v>66</v>
      </c>
      <c r="D20" s="27" t="s">
        <v>290</v>
      </c>
      <c r="E20" s="103">
        <v>0</v>
      </c>
      <c r="F20" s="104">
        <v>0</v>
      </c>
    </row>
    <row r="21" spans="1:6" ht="15.75" customHeight="1">
      <c r="A21" s="267" t="s">
        <v>342</v>
      </c>
      <c r="B21" s="36" t="s">
        <v>16</v>
      </c>
      <c r="C21" s="45" t="s">
        <v>67</v>
      </c>
      <c r="D21" s="27" t="s">
        <v>291</v>
      </c>
      <c r="E21" s="103">
        <v>0</v>
      </c>
      <c r="F21" s="104">
        <v>0</v>
      </c>
    </row>
    <row r="22" spans="1:6" ht="15.75" customHeight="1">
      <c r="A22" s="268"/>
      <c r="B22" s="36" t="s">
        <v>17</v>
      </c>
      <c r="C22" s="45" t="s">
        <v>68</v>
      </c>
      <c r="D22" s="27" t="s">
        <v>292</v>
      </c>
      <c r="E22" s="103">
        <v>0</v>
      </c>
      <c r="F22" s="104">
        <v>0</v>
      </c>
    </row>
    <row r="23" spans="1:6" ht="15.75" customHeight="1">
      <c r="A23" s="56"/>
      <c r="B23" s="37" t="s">
        <v>296</v>
      </c>
      <c r="C23" s="38"/>
      <c r="D23" s="27" t="s">
        <v>293</v>
      </c>
      <c r="E23" s="97">
        <f>SUM(E20:E22)</f>
        <v>0</v>
      </c>
      <c r="F23" s="98">
        <f>SUM(F20:F22)</f>
        <v>0</v>
      </c>
    </row>
    <row r="24" spans="1:6" ht="15.75" customHeight="1">
      <c r="A24" s="87"/>
      <c r="B24" s="72" t="s">
        <v>25</v>
      </c>
      <c r="C24" s="88" t="s">
        <v>200</v>
      </c>
      <c r="D24" s="84" t="s">
        <v>294</v>
      </c>
      <c r="E24" s="108">
        <f>+'R1'!F12+'R2'!E16</f>
        <v>0</v>
      </c>
      <c r="F24" s="109">
        <f>+'R1'!G12+'R2'!F16</f>
        <v>0</v>
      </c>
    </row>
    <row r="25" spans="1:6" ht="15.75" customHeight="1" thickBot="1">
      <c r="A25" s="46"/>
      <c r="B25" s="90" t="s">
        <v>179</v>
      </c>
      <c r="C25" s="66" t="s">
        <v>201</v>
      </c>
      <c r="D25" s="89" t="s">
        <v>202</v>
      </c>
      <c r="E25" s="110">
        <f>SUM(E4:E24)+SUM('R2'!E4:E39)+SUM('R1'!F12:F39)</f>
        <v>0</v>
      </c>
      <c r="F25" s="111">
        <f>SUM(F4:F24)+SUM('R2'!F4:F39)+SUM('R1'!G12:G39)</f>
        <v>0</v>
      </c>
    </row>
    <row r="26" spans="1:6" ht="15" customHeight="1">
      <c r="A26" s="311"/>
      <c r="B26" s="311"/>
      <c r="C26" s="311"/>
      <c r="D26" s="311"/>
      <c r="E26" s="311"/>
      <c r="F26" s="311"/>
    </row>
    <row r="27" spans="1:6" ht="15" customHeight="1">
      <c r="A27" s="91"/>
      <c r="B27" s="83"/>
      <c r="C27" s="83"/>
      <c r="D27" s="83"/>
      <c r="E27" s="83"/>
      <c r="F27" s="83"/>
    </row>
    <row r="28" spans="1:6" ht="15" customHeight="1">
      <c r="A28" s="91"/>
      <c r="B28" s="83"/>
      <c r="C28" s="83"/>
      <c r="D28" s="83"/>
      <c r="E28" s="83"/>
      <c r="F28" s="83"/>
    </row>
    <row r="29" spans="1:6" ht="15" customHeight="1">
      <c r="A29" s="91"/>
      <c r="B29" s="83"/>
      <c r="C29" s="83"/>
      <c r="D29" s="83"/>
      <c r="E29" s="83"/>
      <c r="F29" s="83"/>
    </row>
    <row r="30" spans="1:6" ht="15" customHeight="1">
      <c r="A30" s="91"/>
      <c r="B30" s="83"/>
      <c r="C30" s="83"/>
      <c r="D30" s="83"/>
      <c r="E30" s="83"/>
      <c r="F30" s="83"/>
    </row>
    <row r="31" spans="1:6" ht="15" customHeight="1">
      <c r="A31" s="91"/>
      <c r="B31" s="83"/>
      <c r="C31" s="83"/>
      <c r="D31" s="83"/>
      <c r="E31" s="83"/>
      <c r="F31" s="83"/>
    </row>
    <row r="32" spans="1:6" ht="15" customHeight="1">
      <c r="A32" s="91"/>
      <c r="B32" s="83"/>
      <c r="C32" s="83"/>
      <c r="D32" s="83"/>
      <c r="E32" s="83"/>
      <c r="F32" s="83"/>
    </row>
    <row r="33" spans="1:6" ht="15" customHeight="1">
      <c r="A33" s="91"/>
      <c r="B33" s="83"/>
      <c r="C33" s="83"/>
      <c r="D33" s="83"/>
      <c r="E33" s="83"/>
      <c r="F33" s="83"/>
    </row>
    <row r="34" spans="1:6" ht="15" customHeight="1">
      <c r="A34" s="91"/>
      <c r="B34" s="83"/>
      <c r="C34" s="83"/>
      <c r="D34" s="83"/>
      <c r="E34" s="83"/>
      <c r="F34" s="83"/>
    </row>
    <row r="35" spans="1:6" ht="15" customHeight="1">
      <c r="A35" s="91"/>
      <c r="B35" s="83"/>
      <c r="C35" s="83"/>
      <c r="D35" s="83"/>
      <c r="E35" s="83"/>
      <c r="F35" s="83"/>
    </row>
    <row r="36" spans="1:6" ht="15" customHeight="1">
      <c r="A36" s="91"/>
      <c r="B36" s="83"/>
      <c r="C36" s="83"/>
      <c r="D36" s="83"/>
      <c r="E36" s="83"/>
      <c r="F36" s="83"/>
    </row>
    <row r="37" spans="1:6" ht="15" customHeight="1">
      <c r="A37" s="91"/>
      <c r="B37" s="83"/>
      <c r="C37" s="83"/>
      <c r="D37" s="83"/>
      <c r="E37" s="83"/>
      <c r="F37" s="83"/>
    </row>
    <row r="38" spans="1:6" ht="15" customHeight="1">
      <c r="A38" s="91"/>
      <c r="B38" s="83"/>
      <c r="C38" s="83"/>
      <c r="D38" s="83"/>
      <c r="E38" s="83"/>
      <c r="F38" s="83"/>
    </row>
    <row r="39" spans="1:6" ht="15" customHeight="1">
      <c r="A39" s="91"/>
      <c r="B39" s="83"/>
      <c r="C39" s="83"/>
      <c r="D39" s="83"/>
      <c r="E39" s="83"/>
      <c r="F39" s="83"/>
    </row>
    <row r="40" spans="1:6" ht="15" customHeight="1">
      <c r="A40" s="91"/>
      <c r="B40" s="83"/>
      <c r="C40" s="83"/>
      <c r="D40" s="83"/>
      <c r="E40" s="83"/>
      <c r="F40" s="83"/>
    </row>
    <row r="41" spans="1:6" ht="15" customHeight="1">
      <c r="A41" s="91"/>
      <c r="B41" s="83"/>
      <c r="C41" s="83"/>
      <c r="D41" s="83"/>
      <c r="E41" s="83"/>
      <c r="F41" s="83"/>
    </row>
    <row r="42" spans="1:6" ht="15" customHeight="1">
      <c r="A42" s="91"/>
      <c r="B42" s="83"/>
      <c r="C42" s="83"/>
      <c r="D42" s="83"/>
      <c r="E42" s="83"/>
      <c r="F42" s="83"/>
    </row>
    <row r="43" spans="1:6" ht="15" customHeight="1">
      <c r="A43" s="91"/>
      <c r="B43" s="83"/>
      <c r="C43" s="83"/>
      <c r="D43" s="83"/>
      <c r="E43" s="83"/>
      <c r="F43" s="83"/>
    </row>
    <row r="44" spans="1:6" ht="15" customHeight="1">
      <c r="A44" s="91"/>
      <c r="B44" s="83"/>
      <c r="C44" s="83"/>
      <c r="D44" s="83"/>
      <c r="E44" s="83"/>
      <c r="F44" s="83"/>
    </row>
    <row r="45" spans="1:6" ht="15" customHeight="1">
      <c r="A45" s="91"/>
      <c r="B45" s="83"/>
      <c r="C45" s="83"/>
      <c r="D45" s="83"/>
      <c r="E45" s="83"/>
      <c r="F45" s="83"/>
    </row>
    <row r="46" spans="1:6" ht="15" customHeight="1">
      <c r="A46" s="91"/>
      <c r="B46" s="83"/>
      <c r="C46" s="83"/>
      <c r="D46" s="83"/>
      <c r="E46" s="83"/>
      <c r="F46" s="83"/>
    </row>
    <row r="47" spans="1:6" ht="15" customHeight="1">
      <c r="A47" s="309"/>
      <c r="B47" s="309"/>
      <c r="C47" s="309"/>
      <c r="D47" s="309"/>
      <c r="E47" s="309"/>
      <c r="F47" s="309"/>
    </row>
    <row r="48" spans="1:6" ht="15" customHeight="1">
      <c r="A48" s="309"/>
      <c r="B48" s="309"/>
      <c r="C48" s="309"/>
      <c r="D48" s="309"/>
      <c r="E48" s="309"/>
      <c r="F48" s="309"/>
    </row>
    <row r="49" spans="1:6" ht="11.25" customHeight="1">
      <c r="A49" s="310">
        <v>3</v>
      </c>
      <c r="B49" s="310"/>
      <c r="C49" s="310"/>
      <c r="D49" s="310"/>
      <c r="E49" s="310"/>
      <c r="F49" s="310"/>
    </row>
    <row r="50" spans="1:6" ht="13.5" customHeight="1">
      <c r="A50" s="9"/>
      <c r="B50" s="9"/>
      <c r="C50" s="10"/>
      <c r="D50" s="9"/>
      <c r="E50" s="9"/>
      <c r="F50" s="9"/>
    </row>
    <row r="51" spans="1:6" ht="13.5" customHeight="1">
      <c r="A51" s="9"/>
      <c r="B51" s="9"/>
      <c r="C51" s="10"/>
      <c r="D51" s="9"/>
      <c r="E51" s="9"/>
      <c r="F51" s="9"/>
    </row>
    <row r="52" spans="1:6" ht="13.5" customHeight="1">
      <c r="A52" s="9"/>
      <c r="B52" s="9"/>
      <c r="C52" s="10"/>
      <c r="D52" s="9"/>
      <c r="E52" s="9"/>
      <c r="F52" s="9"/>
    </row>
    <row r="53" spans="1:6" ht="13.5" customHeight="1">
      <c r="A53" s="9"/>
      <c r="B53" s="9"/>
      <c r="C53" s="10"/>
      <c r="D53" s="9"/>
      <c r="E53" s="9"/>
      <c r="F53" s="9"/>
    </row>
    <row r="54" spans="1:6" ht="13.5" customHeight="1">
      <c r="A54" s="9"/>
      <c r="B54" s="9"/>
      <c r="C54" s="10"/>
      <c r="D54" s="9"/>
      <c r="E54" s="9"/>
      <c r="F54" s="9"/>
    </row>
    <row r="55" spans="1:6" ht="13.5" customHeight="1">
      <c r="A55" s="9"/>
      <c r="B55" s="9"/>
      <c r="C55" s="10"/>
      <c r="D55" s="9"/>
      <c r="E55" s="9"/>
      <c r="F55" s="9"/>
    </row>
    <row r="56" spans="1:6" ht="13.5" customHeight="1">
      <c r="A56" s="9"/>
      <c r="B56" s="9"/>
      <c r="C56" s="10"/>
      <c r="D56" s="9"/>
      <c r="E56" s="9"/>
      <c r="F56" s="9"/>
    </row>
    <row r="57" spans="1:6" ht="13.5" customHeight="1">
      <c r="A57" s="9"/>
      <c r="B57" s="9"/>
      <c r="C57" s="10"/>
      <c r="D57" s="9"/>
      <c r="E57" s="9"/>
      <c r="F57" s="9"/>
    </row>
    <row r="58" spans="1:6" ht="13.5" customHeight="1">
      <c r="A58" s="9"/>
      <c r="B58" s="9"/>
      <c r="C58" s="10"/>
      <c r="D58" s="9"/>
      <c r="E58" s="9"/>
      <c r="F58" s="9"/>
    </row>
    <row r="59" spans="1:6" ht="13.5" customHeight="1">
      <c r="A59" s="9"/>
      <c r="B59" s="9"/>
      <c r="C59" s="10"/>
      <c r="D59" s="9"/>
      <c r="E59" s="9"/>
      <c r="F59" s="9"/>
    </row>
    <row r="60" spans="1:6" ht="13.5" customHeight="1">
      <c r="A60" s="9"/>
      <c r="B60" s="9"/>
      <c r="C60" s="10"/>
      <c r="D60" s="9"/>
      <c r="E60" s="9"/>
      <c r="F60" s="9"/>
    </row>
    <row r="61" spans="1:6" ht="13.5" customHeight="1">
      <c r="A61" s="9"/>
      <c r="B61" s="9"/>
      <c r="C61" s="10"/>
      <c r="D61" s="9"/>
      <c r="E61" s="9"/>
      <c r="F61" s="9"/>
    </row>
    <row r="62" spans="1:6" ht="13.5" customHeight="1">
      <c r="A62" s="9"/>
      <c r="B62" s="9"/>
      <c r="C62" s="10"/>
      <c r="D62" s="9"/>
      <c r="E62" s="9"/>
      <c r="F62" s="9"/>
    </row>
    <row r="63" spans="1:6" ht="13.5" customHeight="1">
      <c r="A63" s="9"/>
      <c r="B63" s="9"/>
      <c r="C63" s="10"/>
      <c r="D63" s="9"/>
      <c r="E63" s="9"/>
      <c r="F63" s="9"/>
    </row>
    <row r="64" spans="1:6" ht="13.5" customHeight="1">
      <c r="A64" s="9"/>
      <c r="B64" s="9"/>
      <c r="C64" s="10"/>
      <c r="D64" s="9"/>
      <c r="E64" s="9"/>
      <c r="F64" s="9"/>
    </row>
    <row r="65" spans="1:6" ht="13.5" customHeight="1">
      <c r="A65" s="9"/>
      <c r="B65" s="9"/>
      <c r="C65" s="10"/>
      <c r="D65" s="9"/>
      <c r="E65" s="9"/>
      <c r="F65" s="9"/>
    </row>
    <row r="66" spans="1:6" ht="13.5" customHeight="1">
      <c r="A66" s="9"/>
      <c r="B66" s="9"/>
      <c r="C66" s="10"/>
      <c r="D66" s="9"/>
      <c r="E66" s="9"/>
      <c r="F66" s="9"/>
    </row>
    <row r="67" spans="1:6" ht="13.5" customHeight="1">
      <c r="A67" s="9"/>
      <c r="B67" s="9"/>
      <c r="C67" s="10"/>
      <c r="D67" s="9"/>
      <c r="E67" s="9"/>
      <c r="F67" s="9"/>
    </row>
    <row r="68" spans="1:6" ht="13.5" customHeight="1">
      <c r="A68" s="9"/>
      <c r="B68" s="9"/>
      <c r="C68" s="10"/>
      <c r="D68" s="9"/>
      <c r="E68" s="9"/>
      <c r="F68" s="9"/>
    </row>
    <row r="69" spans="1:6" ht="13.5" customHeight="1">
      <c r="A69" s="9"/>
      <c r="B69" s="9"/>
      <c r="C69" s="10"/>
      <c r="D69" s="9"/>
      <c r="E69" s="9"/>
      <c r="F69" s="9"/>
    </row>
    <row r="70" spans="1:6" ht="13.5" customHeight="1">
      <c r="A70" s="9"/>
      <c r="B70" s="9"/>
      <c r="C70" s="10"/>
      <c r="D70" s="9"/>
      <c r="E70" s="9"/>
      <c r="F70" s="9"/>
    </row>
    <row r="71" spans="1:6" ht="13.5" customHeight="1">
      <c r="A71" s="9"/>
      <c r="B71" s="9"/>
      <c r="C71" s="10"/>
      <c r="D71" s="9"/>
      <c r="E71" s="9"/>
      <c r="F71" s="9"/>
    </row>
    <row r="72" spans="1:6" ht="13.5" customHeight="1">
      <c r="A72" s="9"/>
      <c r="B72" s="9"/>
      <c r="C72" s="10"/>
      <c r="D72" s="9"/>
      <c r="E72" s="9"/>
      <c r="F72" s="9"/>
    </row>
    <row r="73" spans="1:6" ht="13.5" customHeight="1">
      <c r="A73" s="9"/>
      <c r="B73" s="9"/>
      <c r="C73" s="10"/>
      <c r="D73" s="9"/>
      <c r="E73" s="9"/>
      <c r="F73" s="9"/>
    </row>
    <row r="74" spans="1:6" ht="13.5" customHeight="1">
      <c r="A74" s="9"/>
      <c r="B74" s="9"/>
      <c r="C74" s="10"/>
      <c r="D74" s="9"/>
      <c r="E74" s="9"/>
      <c r="F74" s="9"/>
    </row>
    <row r="75" spans="1:6" ht="13.5" customHeight="1">
      <c r="A75" s="9"/>
      <c r="B75" s="9"/>
      <c r="C75" s="10"/>
      <c r="D75" s="9"/>
      <c r="E75" s="9"/>
      <c r="F75" s="9"/>
    </row>
    <row r="76" spans="1:6" ht="13.5" customHeight="1">
      <c r="A76" s="9"/>
      <c r="B76" s="9"/>
      <c r="C76" s="10"/>
      <c r="D76" s="9"/>
      <c r="E76" s="9"/>
      <c r="F76" s="9"/>
    </row>
    <row r="77" spans="1:6" ht="13.5" customHeight="1">
      <c r="A77" s="9"/>
      <c r="B77" s="9"/>
      <c r="C77" s="10"/>
      <c r="D77" s="9"/>
      <c r="E77" s="9"/>
      <c r="F77" s="9"/>
    </row>
    <row r="78" spans="1:6" ht="13.5" customHeight="1">
      <c r="A78" s="9"/>
      <c r="B78" s="9"/>
      <c r="C78" s="10"/>
      <c r="D78" s="9"/>
      <c r="E78" s="9"/>
      <c r="F78" s="9"/>
    </row>
    <row r="79" spans="1:6" ht="13.5" customHeight="1">
      <c r="A79" s="9"/>
      <c r="B79" s="9"/>
      <c r="C79" s="10"/>
      <c r="D79" s="9"/>
      <c r="E79" s="9"/>
      <c r="F79" s="9"/>
    </row>
    <row r="80" spans="1:6" ht="13.5" customHeight="1">
      <c r="A80" s="9"/>
      <c r="B80" s="9"/>
      <c r="C80" s="10"/>
      <c r="D80" s="9"/>
      <c r="E80" s="9"/>
      <c r="F80" s="9"/>
    </row>
    <row r="81" spans="1:6" ht="13.5" customHeight="1">
      <c r="A81" s="9"/>
      <c r="B81" s="9"/>
      <c r="C81" s="10"/>
      <c r="D81" s="9"/>
      <c r="E81" s="9"/>
      <c r="F81" s="9"/>
    </row>
    <row r="82" spans="1:6" ht="13.5" customHeight="1">
      <c r="A82" s="9"/>
      <c r="B82" s="9"/>
      <c r="C82" s="10"/>
      <c r="D82" s="9"/>
      <c r="E82" s="9"/>
      <c r="F82" s="9"/>
    </row>
    <row r="83" spans="1:6" ht="13.5" customHeight="1">
      <c r="A83" s="9"/>
      <c r="B83" s="9"/>
      <c r="C83" s="10"/>
      <c r="D83" s="9"/>
      <c r="E83" s="9"/>
      <c r="F83" s="9"/>
    </row>
    <row r="84" spans="1:6" ht="13.5" customHeight="1">
      <c r="A84" s="9"/>
      <c r="B84" s="9"/>
      <c r="C84" s="10"/>
      <c r="D84" s="9"/>
      <c r="E84" s="9"/>
      <c r="F84" s="9"/>
    </row>
    <row r="85" spans="1:6" ht="13.5" customHeight="1">
      <c r="A85" s="9"/>
      <c r="B85" s="9"/>
      <c r="C85" s="10"/>
      <c r="D85" s="9"/>
      <c r="E85" s="9"/>
      <c r="F85" s="9"/>
    </row>
    <row r="86" spans="1:6" ht="13.5" customHeight="1">
      <c r="A86" s="9"/>
      <c r="B86" s="9"/>
      <c r="C86" s="10"/>
      <c r="D86" s="9"/>
      <c r="E86" s="9"/>
      <c r="F86" s="9"/>
    </row>
    <row r="87" spans="1:6" ht="13.5" customHeight="1">
      <c r="A87" s="9"/>
      <c r="B87" s="9"/>
      <c r="C87" s="10"/>
      <c r="D87" s="9"/>
      <c r="E87" s="9"/>
      <c r="F87" s="9"/>
    </row>
    <row r="88" spans="1:6" ht="13.5" customHeight="1">
      <c r="A88" s="9"/>
      <c r="B88" s="9"/>
      <c r="C88" s="10"/>
      <c r="D88" s="9"/>
      <c r="E88" s="9"/>
      <c r="F88" s="9"/>
    </row>
    <row r="89" spans="1:6" ht="13.5" customHeight="1">
      <c r="A89" s="9"/>
      <c r="B89" s="9"/>
      <c r="C89" s="10"/>
      <c r="D89" s="9"/>
      <c r="E89" s="9"/>
      <c r="F89" s="9"/>
    </row>
    <row r="90" spans="1:6" ht="13.5" customHeight="1">
      <c r="A90" s="9"/>
      <c r="B90" s="9"/>
      <c r="C90" s="10"/>
      <c r="D90" s="9"/>
      <c r="E90" s="9"/>
      <c r="F90" s="9"/>
    </row>
    <row r="91" spans="1:6" ht="13.5" customHeight="1">
      <c r="A91" s="9"/>
      <c r="B91" s="9"/>
      <c r="C91" s="10"/>
      <c r="D91" s="9"/>
      <c r="E91" s="9"/>
      <c r="F91" s="9"/>
    </row>
    <row r="92" spans="1:6" ht="13.5" customHeight="1">
      <c r="A92" s="9"/>
      <c r="B92" s="9"/>
      <c r="C92" s="10"/>
      <c r="D92" s="9"/>
      <c r="E92" s="9"/>
      <c r="F92" s="9"/>
    </row>
    <row r="93" spans="1:6" ht="13.5" customHeight="1">
      <c r="A93" s="9"/>
      <c r="B93" s="9"/>
      <c r="C93" s="10"/>
      <c r="D93" s="9"/>
      <c r="E93" s="9"/>
      <c r="F93" s="9"/>
    </row>
    <row r="94" spans="1:6" ht="13.5" customHeight="1">
      <c r="A94" s="9"/>
      <c r="B94" s="9"/>
      <c r="C94" s="10"/>
      <c r="D94" s="9"/>
      <c r="E94" s="9"/>
      <c r="F94" s="9"/>
    </row>
    <row r="95" spans="1:6" ht="13.5" customHeight="1">
      <c r="A95" s="9"/>
      <c r="B95" s="9"/>
      <c r="C95" s="10"/>
      <c r="D95" s="9"/>
      <c r="E95" s="9"/>
      <c r="F95" s="9"/>
    </row>
    <row r="96" spans="1:6" ht="13.5" customHeight="1">
      <c r="A96" s="9"/>
      <c r="B96" s="9"/>
      <c r="C96" s="10"/>
      <c r="D96" s="9"/>
      <c r="E96" s="9"/>
      <c r="F96" s="9"/>
    </row>
    <row r="97" spans="1:6" ht="13.5" customHeight="1">
      <c r="A97" s="9"/>
      <c r="B97" s="9"/>
      <c r="C97" s="10"/>
      <c r="D97" s="9"/>
      <c r="E97" s="9"/>
      <c r="F97" s="9"/>
    </row>
    <row r="98" spans="1:6" ht="13.5" customHeight="1">
      <c r="A98" s="9"/>
      <c r="B98" s="9"/>
      <c r="C98" s="10"/>
      <c r="D98" s="9"/>
      <c r="E98" s="9"/>
      <c r="F98" s="9"/>
    </row>
    <row r="99" spans="1:6" ht="13.5" customHeight="1">
      <c r="A99" s="9"/>
      <c r="B99" s="9"/>
      <c r="C99" s="10"/>
      <c r="D99" s="9"/>
      <c r="E99" s="9"/>
      <c r="F99" s="9"/>
    </row>
    <row r="100" spans="1:6" ht="13.5" customHeight="1">
      <c r="A100" s="9"/>
      <c r="B100" s="9"/>
      <c r="C100" s="10"/>
      <c r="D100" s="9"/>
      <c r="E100" s="9"/>
      <c r="F100" s="9"/>
    </row>
    <row r="101" spans="1:6" ht="13.5" customHeight="1">
      <c r="A101" s="9"/>
      <c r="B101" s="9"/>
      <c r="C101" s="10"/>
      <c r="D101" s="9"/>
      <c r="E101" s="9"/>
      <c r="F101" s="9"/>
    </row>
    <row r="102" spans="1:6" ht="13.5" customHeight="1">
      <c r="A102" s="9"/>
      <c r="B102" s="9"/>
      <c r="C102" s="10"/>
      <c r="D102" s="9"/>
      <c r="E102" s="9"/>
      <c r="F102" s="9"/>
    </row>
    <row r="103" spans="1:6" ht="13.5" customHeight="1">
      <c r="A103" s="9"/>
      <c r="B103" s="9"/>
      <c r="C103" s="10"/>
      <c r="D103" s="9"/>
      <c r="E103" s="9"/>
      <c r="F103" s="9"/>
    </row>
    <row r="104" spans="1:6" ht="13.5" customHeight="1">
      <c r="A104" s="9"/>
      <c r="B104" s="9"/>
      <c r="C104" s="10"/>
      <c r="D104" s="9"/>
      <c r="E104" s="9"/>
      <c r="F104" s="9"/>
    </row>
    <row r="105" spans="1:6" ht="13.5" customHeight="1">
      <c r="A105" s="9"/>
      <c r="B105" s="9"/>
      <c r="C105" s="10"/>
      <c r="D105" s="9"/>
      <c r="E105" s="9"/>
      <c r="F105" s="9"/>
    </row>
    <row r="106" spans="1:6" ht="13.5" customHeight="1">
      <c r="A106" s="9"/>
      <c r="B106" s="9"/>
      <c r="C106" s="10"/>
      <c r="D106" s="9"/>
      <c r="E106" s="9"/>
      <c r="F106" s="9"/>
    </row>
    <row r="107" spans="1:6" ht="13.5" customHeight="1">
      <c r="A107" s="9"/>
      <c r="B107" s="9"/>
      <c r="C107" s="10"/>
      <c r="D107" s="9"/>
      <c r="E107" s="9"/>
      <c r="F107" s="9"/>
    </row>
    <row r="108" spans="1:6" ht="13.5" customHeight="1">
      <c r="A108" s="9"/>
      <c r="B108" s="9"/>
      <c r="C108" s="10"/>
      <c r="D108" s="9"/>
      <c r="E108" s="9"/>
      <c r="F108" s="9"/>
    </row>
    <row r="109" spans="1:6" ht="13.5" customHeight="1">
      <c r="A109" s="9"/>
      <c r="B109" s="9"/>
      <c r="C109" s="10"/>
      <c r="D109" s="9"/>
      <c r="E109" s="9"/>
      <c r="F109" s="9"/>
    </row>
    <row r="110" spans="1:6" ht="13.5" customHeight="1">
      <c r="A110" s="9"/>
      <c r="B110" s="9"/>
      <c r="C110" s="10"/>
      <c r="D110" s="9"/>
      <c r="E110" s="9"/>
      <c r="F110" s="9"/>
    </row>
    <row r="111" spans="1:6" ht="13.5" customHeight="1">
      <c r="A111" s="9"/>
      <c r="B111" s="9"/>
      <c r="C111" s="10"/>
      <c r="D111" s="9"/>
      <c r="E111" s="9"/>
      <c r="F111" s="9"/>
    </row>
    <row r="112" spans="1:6" ht="13.5" customHeight="1">
      <c r="A112" s="9"/>
      <c r="B112" s="9"/>
      <c r="C112" s="10"/>
      <c r="D112" s="9"/>
      <c r="E112" s="9"/>
      <c r="F112" s="9"/>
    </row>
    <row r="113" spans="1:6" ht="13.5" customHeight="1">
      <c r="A113" s="9"/>
      <c r="B113" s="9"/>
      <c r="C113" s="10"/>
      <c r="D113" s="9"/>
      <c r="E113" s="9"/>
      <c r="F113" s="9"/>
    </row>
    <row r="114" spans="1:6" ht="13.5" customHeight="1">
      <c r="A114" s="9"/>
      <c r="B114" s="9"/>
      <c r="C114" s="10"/>
      <c r="D114" s="9"/>
      <c r="E114" s="9"/>
      <c r="F114" s="9"/>
    </row>
    <row r="115" spans="1:6" ht="13.5" customHeight="1">
      <c r="A115" s="9"/>
      <c r="B115" s="9"/>
      <c r="C115" s="10"/>
      <c r="D115" s="9"/>
      <c r="E115" s="9"/>
      <c r="F115" s="9"/>
    </row>
    <row r="116" spans="1:6" ht="13.5" customHeight="1">
      <c r="A116" s="9"/>
      <c r="B116" s="9"/>
      <c r="C116" s="10"/>
      <c r="D116" s="9"/>
      <c r="E116" s="9"/>
      <c r="F116" s="9"/>
    </row>
    <row r="117" spans="1:6" ht="13.5" customHeight="1">
      <c r="A117" s="9"/>
      <c r="B117" s="9"/>
      <c r="C117" s="10"/>
      <c r="D117" s="9"/>
      <c r="E117" s="9"/>
      <c r="F117" s="9"/>
    </row>
    <row r="118" spans="1:6" ht="13.5" customHeight="1">
      <c r="A118" s="9"/>
      <c r="B118" s="9"/>
      <c r="C118" s="10"/>
      <c r="D118" s="9"/>
      <c r="E118" s="9"/>
      <c r="F118" s="9"/>
    </row>
    <row r="119" spans="1:6" ht="13.5" customHeight="1">
      <c r="A119" s="9"/>
      <c r="B119" s="9"/>
      <c r="C119" s="10"/>
      <c r="D119" s="9"/>
      <c r="E119" s="9"/>
      <c r="F119" s="9"/>
    </row>
    <row r="120" spans="1:6" ht="13.5" customHeight="1">
      <c r="A120" s="9"/>
      <c r="B120" s="9"/>
      <c r="C120" s="10"/>
      <c r="D120" s="9"/>
      <c r="E120" s="9"/>
      <c r="F120" s="9"/>
    </row>
    <row r="121" spans="1:6" ht="13.5" customHeight="1">
      <c r="A121" s="9"/>
      <c r="B121" s="9"/>
      <c r="C121" s="10"/>
      <c r="D121" s="9"/>
      <c r="E121" s="9"/>
      <c r="F121" s="9"/>
    </row>
    <row r="122" spans="1:6" ht="13.5" customHeight="1">
      <c r="A122" s="9"/>
      <c r="B122" s="9"/>
      <c r="C122" s="10"/>
      <c r="D122" s="9"/>
      <c r="E122" s="9"/>
      <c r="F122" s="9"/>
    </row>
    <row r="123" spans="1:6" ht="13.5" customHeight="1">
      <c r="A123" s="9"/>
      <c r="B123" s="9"/>
      <c r="C123" s="10"/>
      <c r="D123" s="9"/>
      <c r="E123" s="9"/>
      <c r="F123" s="9"/>
    </row>
    <row r="124" spans="1:6" ht="13.5" customHeight="1">
      <c r="A124" s="9"/>
      <c r="B124" s="9"/>
      <c r="C124" s="10"/>
      <c r="D124" s="9"/>
      <c r="E124" s="9"/>
      <c r="F124" s="9"/>
    </row>
    <row r="125" spans="1:6" ht="13.5" customHeight="1">
      <c r="A125" s="9"/>
      <c r="B125" s="9"/>
      <c r="C125" s="10"/>
      <c r="D125" s="9"/>
      <c r="E125" s="9"/>
      <c r="F125" s="9"/>
    </row>
    <row r="126" spans="1:6" ht="13.5" customHeight="1">
      <c r="A126" s="9"/>
      <c r="B126" s="9"/>
      <c r="C126" s="10"/>
      <c r="D126" s="9"/>
      <c r="E126" s="9"/>
      <c r="F126" s="9"/>
    </row>
    <row r="127" spans="1:6" ht="13.5" customHeight="1">
      <c r="A127" s="9"/>
      <c r="B127" s="9"/>
      <c r="C127" s="10"/>
      <c r="D127" s="9"/>
      <c r="E127" s="9"/>
      <c r="F127" s="9"/>
    </row>
    <row r="128" spans="1:6" ht="13.5" customHeight="1">
      <c r="A128" s="9"/>
      <c r="B128" s="9"/>
      <c r="C128" s="10"/>
      <c r="D128" s="9"/>
      <c r="E128" s="9"/>
      <c r="F128" s="9"/>
    </row>
    <row r="129" spans="1:6" ht="13.5" customHeight="1">
      <c r="A129" s="9"/>
      <c r="B129" s="9"/>
      <c r="C129" s="10"/>
      <c r="D129" s="9"/>
      <c r="E129" s="9"/>
      <c r="F129" s="9"/>
    </row>
    <row r="130" spans="1:6" ht="13.5" customHeight="1">
      <c r="A130" s="9"/>
      <c r="B130" s="9"/>
      <c r="C130" s="10"/>
      <c r="D130" s="9"/>
      <c r="E130" s="9"/>
      <c r="F130" s="9"/>
    </row>
    <row r="131" spans="1:6" ht="13.5" customHeight="1">
      <c r="A131" s="9"/>
      <c r="B131" s="9"/>
      <c r="C131" s="10"/>
      <c r="D131" s="9"/>
      <c r="E131" s="9"/>
      <c r="F131" s="9"/>
    </row>
    <row r="132" spans="1:6" ht="13.5" customHeight="1">
      <c r="A132" s="9"/>
      <c r="B132" s="9"/>
      <c r="C132" s="10"/>
      <c r="D132" s="9"/>
      <c r="E132" s="9"/>
      <c r="F132" s="9"/>
    </row>
    <row r="133" spans="1:6" ht="13.5" customHeight="1">
      <c r="A133" s="9"/>
      <c r="B133" s="9"/>
      <c r="C133" s="10"/>
      <c r="D133" s="9"/>
      <c r="E133" s="9"/>
      <c r="F133" s="9"/>
    </row>
    <row r="134" spans="1:6" ht="13.5" customHeight="1">
      <c r="A134" s="9"/>
      <c r="B134" s="9"/>
      <c r="C134" s="10"/>
      <c r="D134" s="9"/>
      <c r="E134" s="9"/>
      <c r="F134" s="9"/>
    </row>
    <row r="135" spans="1:6" ht="13.5" customHeight="1">
      <c r="A135" s="9"/>
      <c r="B135" s="9"/>
      <c r="C135" s="10"/>
      <c r="D135" s="9"/>
      <c r="E135" s="9"/>
      <c r="F135" s="9"/>
    </row>
    <row r="136" spans="1:6" ht="12.75">
      <c r="A136" s="9"/>
      <c r="B136" s="9"/>
      <c r="C136" s="10"/>
      <c r="D136" s="9"/>
      <c r="E136" s="9"/>
      <c r="F136" s="9"/>
    </row>
    <row r="137" spans="1:6" ht="12.75">
      <c r="A137" s="9"/>
      <c r="B137" s="9"/>
      <c r="C137" s="10"/>
      <c r="D137" s="9"/>
      <c r="E137" s="9"/>
      <c r="F137" s="9"/>
    </row>
    <row r="138" spans="1:6" ht="12.75">
      <c r="A138" s="9"/>
      <c r="B138" s="9"/>
      <c r="C138" s="10"/>
      <c r="D138" s="9"/>
      <c r="E138" s="9"/>
      <c r="F138" s="9"/>
    </row>
    <row r="139" spans="1:6" ht="12.75">
      <c r="A139" s="9"/>
      <c r="B139" s="9"/>
      <c r="C139" s="10"/>
      <c r="D139" s="9"/>
      <c r="E139" s="9"/>
      <c r="F139" s="9"/>
    </row>
    <row r="140" spans="1:6" ht="12.75">
      <c r="A140" s="9"/>
      <c r="B140" s="9"/>
      <c r="C140" s="10"/>
      <c r="D140" s="9"/>
      <c r="E140" s="9"/>
      <c r="F140" s="9"/>
    </row>
    <row r="141" spans="1:6" ht="12.75">
      <c r="A141" s="9"/>
      <c r="B141" s="9"/>
      <c r="C141" s="10"/>
      <c r="D141" s="9"/>
      <c r="E141" s="9"/>
      <c r="F141" s="9"/>
    </row>
    <row r="142" spans="1:6" ht="12.75">
      <c r="A142" s="9"/>
      <c r="B142" s="9"/>
      <c r="C142" s="10"/>
      <c r="D142" s="9"/>
      <c r="E142" s="9"/>
      <c r="F142" s="9"/>
    </row>
    <row r="143" spans="1:6" ht="12.75">
      <c r="A143" s="9"/>
      <c r="B143" s="9"/>
      <c r="C143" s="10"/>
      <c r="D143" s="9"/>
      <c r="E143" s="9"/>
      <c r="F143" s="9"/>
    </row>
    <row r="144" spans="1:6" ht="12.75">
      <c r="A144" s="9"/>
      <c r="B144" s="9"/>
      <c r="C144" s="10"/>
      <c r="D144" s="9"/>
      <c r="E144" s="9"/>
      <c r="F144" s="9"/>
    </row>
    <row r="145" spans="1:6" ht="12.75">
      <c r="A145" s="9"/>
      <c r="B145" s="9"/>
      <c r="C145" s="10"/>
      <c r="D145" s="9"/>
      <c r="E145" s="9"/>
      <c r="F145" s="9"/>
    </row>
    <row r="146" spans="1:6" ht="12.75">
      <c r="A146" s="9"/>
      <c r="B146" s="9"/>
      <c r="C146" s="10"/>
      <c r="D146" s="9"/>
      <c r="E146" s="9"/>
      <c r="F146" s="9"/>
    </row>
    <row r="147" spans="1:6" ht="12.75">
      <c r="A147" s="9"/>
      <c r="B147" s="9"/>
      <c r="C147" s="10"/>
      <c r="D147" s="9"/>
      <c r="E147" s="9"/>
      <c r="F147" s="9"/>
    </row>
    <row r="148" spans="1:6" ht="12.75">
      <c r="A148" s="9"/>
      <c r="B148" s="9"/>
      <c r="C148" s="10"/>
      <c r="D148" s="9"/>
      <c r="E148" s="9"/>
      <c r="F148" s="9"/>
    </row>
    <row r="149" spans="1:6" ht="12.75">
      <c r="A149" s="9"/>
      <c r="B149" s="9"/>
      <c r="C149" s="10"/>
      <c r="D149" s="9"/>
      <c r="E149" s="9"/>
      <c r="F149" s="9"/>
    </row>
    <row r="150" spans="1:6" ht="12.75">
      <c r="A150" s="9"/>
      <c r="B150" s="9"/>
      <c r="C150" s="10"/>
      <c r="D150" s="9"/>
      <c r="E150" s="9"/>
      <c r="F150" s="9"/>
    </row>
    <row r="151" spans="1:6" ht="12.75">
      <c r="A151" s="9"/>
      <c r="B151" s="9"/>
      <c r="C151" s="10"/>
      <c r="D151" s="9"/>
      <c r="E151" s="9"/>
      <c r="F151" s="9"/>
    </row>
    <row r="152" spans="1:6" ht="12.75">
      <c r="A152" s="9"/>
      <c r="B152" s="9"/>
      <c r="C152" s="10"/>
      <c r="D152" s="9"/>
      <c r="E152" s="9"/>
      <c r="F152" s="9"/>
    </row>
    <row r="153" spans="1:6" ht="12.75">
      <c r="A153" s="9"/>
      <c r="B153" s="9"/>
      <c r="C153" s="10"/>
      <c r="D153" s="9"/>
      <c r="E153" s="9"/>
      <c r="F153" s="9"/>
    </row>
    <row r="154" spans="1:6" ht="12.75">
      <c r="A154" s="9"/>
      <c r="B154" s="9"/>
      <c r="C154" s="10"/>
      <c r="D154" s="9"/>
      <c r="E154" s="9"/>
      <c r="F154" s="9"/>
    </row>
    <row r="155" spans="1:6" ht="12.75">
      <c r="A155" s="9"/>
      <c r="B155" s="9"/>
      <c r="C155" s="10"/>
      <c r="D155" s="9"/>
      <c r="E155" s="9"/>
      <c r="F155" s="9"/>
    </row>
    <row r="156" spans="1:6" ht="12.75">
      <c r="A156" s="9"/>
      <c r="B156" s="9"/>
      <c r="C156" s="10"/>
      <c r="D156" s="9"/>
      <c r="E156" s="9"/>
      <c r="F156" s="9"/>
    </row>
    <row r="157" spans="1:6" ht="12.75">
      <c r="A157" s="9"/>
      <c r="B157" s="9"/>
      <c r="C157" s="10"/>
      <c r="D157" s="9"/>
      <c r="E157" s="9"/>
      <c r="F157" s="9"/>
    </row>
    <row r="158" spans="1:6" ht="12.75">
      <c r="A158" s="9"/>
      <c r="B158" s="9"/>
      <c r="C158" s="10"/>
      <c r="D158" s="9"/>
      <c r="E158" s="9"/>
      <c r="F158" s="9"/>
    </row>
    <row r="159" spans="1:6" ht="12.75">
      <c r="A159" s="9"/>
      <c r="B159" s="9"/>
      <c r="C159" s="10"/>
      <c r="D159" s="9"/>
      <c r="E159" s="9"/>
      <c r="F159" s="9"/>
    </row>
    <row r="160" spans="1:6" ht="12.75">
      <c r="A160" s="9"/>
      <c r="B160" s="9"/>
      <c r="C160" s="10"/>
      <c r="D160" s="9"/>
      <c r="E160" s="9"/>
      <c r="F160" s="9"/>
    </row>
    <row r="161" spans="1:6" ht="12.75">
      <c r="A161" s="9"/>
      <c r="B161" s="9"/>
      <c r="C161" s="10"/>
      <c r="D161" s="9"/>
      <c r="E161" s="9"/>
      <c r="F161" s="9"/>
    </row>
    <row r="162" spans="1:6" ht="12.75">
      <c r="A162" s="9"/>
      <c r="B162" s="9"/>
      <c r="C162" s="10"/>
      <c r="D162" s="9"/>
      <c r="E162" s="9"/>
      <c r="F162" s="9"/>
    </row>
    <row r="163" spans="1:6" ht="12.75">
      <c r="A163" s="9"/>
      <c r="B163" s="9"/>
      <c r="C163" s="10"/>
      <c r="D163" s="9"/>
      <c r="E163" s="9"/>
      <c r="F163" s="9"/>
    </row>
    <row r="164" spans="1:6" ht="12.75">
      <c r="A164" s="9"/>
      <c r="B164" s="9"/>
      <c r="C164" s="10"/>
      <c r="D164" s="9"/>
      <c r="E164" s="9"/>
      <c r="F164" s="9"/>
    </row>
    <row r="165" spans="1:6" ht="12.75">
      <c r="A165" s="9"/>
      <c r="B165" s="9"/>
      <c r="C165" s="10"/>
      <c r="D165" s="9"/>
      <c r="E165" s="9"/>
      <c r="F165" s="9"/>
    </row>
    <row r="166" spans="1:6" ht="12.75">
      <c r="A166" s="9"/>
      <c r="B166" s="9"/>
      <c r="C166" s="10"/>
      <c r="D166" s="9"/>
      <c r="E166" s="9"/>
      <c r="F166" s="9"/>
    </row>
    <row r="167" spans="1:6" ht="12.75">
      <c r="A167" s="9"/>
      <c r="B167" s="9"/>
      <c r="C167" s="10"/>
      <c r="D167" s="9"/>
      <c r="E167" s="9"/>
      <c r="F167" s="9"/>
    </row>
    <row r="168" spans="1:6" ht="12.75">
      <c r="A168" s="9"/>
      <c r="B168" s="9"/>
      <c r="C168" s="10"/>
      <c r="D168" s="9"/>
      <c r="E168" s="9"/>
      <c r="F168" s="9"/>
    </row>
    <row r="169" spans="1:6" ht="12.75">
      <c r="A169" s="9"/>
      <c r="B169" s="9"/>
      <c r="C169" s="10"/>
      <c r="D169" s="9"/>
      <c r="E169" s="9"/>
      <c r="F169" s="9"/>
    </row>
    <row r="170" spans="1:6" ht="12.75">
      <c r="A170" s="9"/>
      <c r="B170" s="9"/>
      <c r="C170" s="10"/>
      <c r="D170" s="9"/>
      <c r="E170" s="9"/>
      <c r="F170" s="9"/>
    </row>
    <row r="171" spans="1:6" ht="12.75">
      <c r="A171" s="9"/>
      <c r="B171" s="9"/>
      <c r="C171" s="10"/>
      <c r="D171" s="9"/>
      <c r="E171" s="9"/>
      <c r="F171" s="9"/>
    </row>
    <row r="172" spans="1:6" ht="12.75">
      <c r="A172" s="9"/>
      <c r="B172" s="9"/>
      <c r="C172" s="10"/>
      <c r="D172" s="9"/>
      <c r="E172" s="9"/>
      <c r="F172" s="9"/>
    </row>
    <row r="173" spans="1:6" ht="12.75">
      <c r="A173" s="9"/>
      <c r="B173" s="9"/>
      <c r="C173" s="10"/>
      <c r="D173" s="9"/>
      <c r="E173" s="9"/>
      <c r="F173" s="9"/>
    </row>
    <row r="174" spans="1:6" ht="12.75">
      <c r="A174" s="9"/>
      <c r="B174" s="9"/>
      <c r="C174" s="10"/>
      <c r="D174" s="9"/>
      <c r="E174" s="9"/>
      <c r="F174" s="9"/>
    </row>
    <row r="175" spans="1:6" ht="12.75">
      <c r="A175" s="9"/>
      <c r="B175" s="9"/>
      <c r="C175" s="10"/>
      <c r="D175" s="9"/>
      <c r="E175" s="9"/>
      <c r="F175" s="9"/>
    </row>
    <row r="176" spans="1:6" ht="12.75">
      <c r="A176" s="9"/>
      <c r="B176" s="9"/>
      <c r="C176" s="10"/>
      <c r="D176" s="9"/>
      <c r="E176" s="9"/>
      <c r="F176" s="9"/>
    </row>
    <row r="177" spans="1:6" ht="12.75">
      <c r="A177" s="9"/>
      <c r="B177" s="9"/>
      <c r="C177" s="10"/>
      <c r="D177" s="9"/>
      <c r="E177" s="9"/>
      <c r="F177" s="9"/>
    </row>
    <row r="178" spans="1:6" ht="12.75">
      <c r="A178" s="9"/>
      <c r="B178" s="9"/>
      <c r="C178" s="10"/>
      <c r="D178" s="9"/>
      <c r="E178" s="9"/>
      <c r="F178" s="9"/>
    </row>
    <row r="179" spans="1:6" ht="12.75">
      <c r="A179" s="9"/>
      <c r="B179" s="9"/>
      <c r="C179" s="10"/>
      <c r="D179" s="9"/>
      <c r="E179" s="9"/>
      <c r="F179" s="9"/>
    </row>
    <row r="180" spans="1:6" ht="12.75">
      <c r="A180" s="9"/>
      <c r="B180" s="9"/>
      <c r="C180" s="10"/>
      <c r="D180" s="9"/>
      <c r="E180" s="9"/>
      <c r="F180" s="9"/>
    </row>
    <row r="181" spans="1:6" ht="12.75">
      <c r="A181" s="9"/>
      <c r="B181" s="9"/>
      <c r="C181" s="10"/>
      <c r="D181" s="9"/>
      <c r="E181" s="9"/>
      <c r="F181" s="9"/>
    </row>
    <row r="182" spans="1:6" ht="12.75">
      <c r="A182" s="9"/>
      <c r="B182" s="9"/>
      <c r="C182" s="10"/>
      <c r="D182" s="9"/>
      <c r="E182" s="9"/>
      <c r="F182" s="9"/>
    </row>
    <row r="183" spans="1:6" ht="12.75">
      <c r="A183" s="9"/>
      <c r="B183" s="9"/>
      <c r="C183" s="10"/>
      <c r="D183" s="9"/>
      <c r="E183" s="9"/>
      <c r="F183" s="9"/>
    </row>
    <row r="184" spans="1:6" ht="12.75">
      <c r="A184" s="9"/>
      <c r="B184" s="9"/>
      <c r="C184" s="10"/>
      <c r="D184" s="9"/>
      <c r="E184" s="9"/>
      <c r="F184" s="9"/>
    </row>
    <row r="185" spans="1:6" ht="12.75">
      <c r="A185" s="9"/>
      <c r="B185" s="9"/>
      <c r="C185" s="10"/>
      <c r="D185" s="9"/>
      <c r="E185" s="9"/>
      <c r="F185" s="9"/>
    </row>
    <row r="186" spans="1:6" ht="12.75">
      <c r="A186" s="9"/>
      <c r="B186" s="9"/>
      <c r="C186" s="10"/>
      <c r="D186" s="9"/>
      <c r="E186" s="9"/>
      <c r="F186" s="9"/>
    </row>
    <row r="187" spans="1:6" ht="12.75">
      <c r="A187" s="9"/>
      <c r="B187" s="9"/>
      <c r="C187" s="10"/>
      <c r="D187" s="9"/>
      <c r="E187" s="9"/>
      <c r="F187" s="9"/>
    </row>
    <row r="188" spans="1:6" ht="12.75">
      <c r="A188" s="9"/>
      <c r="B188" s="9"/>
      <c r="C188" s="10"/>
      <c r="D188" s="9"/>
      <c r="E188" s="9"/>
      <c r="F188" s="9"/>
    </row>
    <row r="189" spans="1:6" ht="12.75">
      <c r="A189" s="9"/>
      <c r="B189" s="9"/>
      <c r="C189" s="10"/>
      <c r="D189" s="9"/>
      <c r="E189" s="9"/>
      <c r="F189" s="9"/>
    </row>
    <row r="190" spans="1:6" ht="12.75">
      <c r="A190" s="9"/>
      <c r="B190" s="9"/>
      <c r="C190" s="10"/>
      <c r="D190" s="9"/>
      <c r="E190" s="9"/>
      <c r="F190" s="9"/>
    </row>
    <row r="191" spans="1:6" ht="12.75">
      <c r="A191" s="9"/>
      <c r="B191" s="9"/>
      <c r="C191" s="10"/>
      <c r="D191" s="9"/>
      <c r="E191" s="9"/>
      <c r="F191" s="9"/>
    </row>
    <row r="192" spans="1:6" ht="12.75">
      <c r="A192" s="9"/>
      <c r="B192" s="9"/>
      <c r="C192" s="10"/>
      <c r="D192" s="9"/>
      <c r="E192" s="9"/>
      <c r="F192" s="9"/>
    </row>
    <row r="193" spans="1:6" ht="12.75">
      <c r="A193" s="9"/>
      <c r="B193" s="9"/>
      <c r="C193" s="10"/>
      <c r="D193" s="9"/>
      <c r="E193" s="9"/>
      <c r="F193" s="9"/>
    </row>
    <row r="194" spans="1:6" ht="12.75">
      <c r="A194" s="9"/>
      <c r="B194" s="9"/>
      <c r="C194" s="10"/>
      <c r="D194" s="9"/>
      <c r="E194" s="9"/>
      <c r="F194" s="9"/>
    </row>
    <row r="195" spans="1:6" ht="12.75">
      <c r="A195" s="9"/>
      <c r="B195" s="9"/>
      <c r="C195" s="10"/>
      <c r="D195" s="9"/>
      <c r="E195" s="9"/>
      <c r="F195" s="9"/>
    </row>
    <row r="196" spans="1:6" ht="12.75">
      <c r="A196" s="9"/>
      <c r="B196" s="9"/>
      <c r="C196" s="10"/>
      <c r="D196" s="9"/>
      <c r="E196" s="9"/>
      <c r="F196" s="9"/>
    </row>
    <row r="197" spans="1:6" ht="12.75">
      <c r="A197" s="9"/>
      <c r="B197" s="9"/>
      <c r="C197" s="10"/>
      <c r="D197" s="9"/>
      <c r="E197" s="9"/>
      <c r="F197" s="9"/>
    </row>
    <row r="198" spans="1:6" ht="12.75">
      <c r="A198" s="9"/>
      <c r="B198" s="9"/>
      <c r="C198" s="10"/>
      <c r="D198" s="9"/>
      <c r="E198" s="9"/>
      <c r="F198" s="9"/>
    </row>
    <row r="199" spans="1:6" ht="12.75">
      <c r="A199" s="9"/>
      <c r="B199" s="9"/>
      <c r="C199" s="10"/>
      <c r="D199" s="9"/>
      <c r="E199" s="9"/>
      <c r="F199" s="9"/>
    </row>
    <row r="200" spans="1:6" ht="12.75">
      <c r="A200" s="9"/>
      <c r="B200" s="9"/>
      <c r="C200" s="10"/>
      <c r="D200" s="9"/>
      <c r="E200" s="9"/>
      <c r="F200" s="9"/>
    </row>
    <row r="201" spans="1:6" ht="12.75">
      <c r="A201" s="9"/>
      <c r="B201" s="9"/>
      <c r="C201" s="10"/>
      <c r="D201" s="9"/>
      <c r="E201" s="9"/>
      <c r="F201" s="9"/>
    </row>
    <row r="202" spans="1:6" ht="12.75">
      <c r="A202" s="9"/>
      <c r="B202" s="9"/>
      <c r="C202" s="10"/>
      <c r="D202" s="9"/>
      <c r="E202" s="9"/>
      <c r="F202" s="9"/>
    </row>
    <row r="203" spans="1:6" ht="12.75">
      <c r="A203" s="9"/>
      <c r="B203" s="9"/>
      <c r="C203" s="10"/>
      <c r="D203" s="9"/>
      <c r="E203" s="9"/>
      <c r="F203" s="9"/>
    </row>
    <row r="204" spans="1:6" ht="12.75">
      <c r="A204" s="9"/>
      <c r="B204" s="9"/>
      <c r="C204" s="10"/>
      <c r="D204" s="9"/>
      <c r="E204" s="9"/>
      <c r="F204" s="9"/>
    </row>
    <row r="205" spans="1:6" ht="12.75">
      <c r="A205" s="9"/>
      <c r="B205" s="9"/>
      <c r="C205" s="10"/>
      <c r="D205" s="9"/>
      <c r="E205" s="9"/>
      <c r="F205" s="9"/>
    </row>
    <row r="206" spans="1:6" ht="12.75">
      <c r="A206" s="9"/>
      <c r="B206" s="9"/>
      <c r="C206" s="10"/>
      <c r="D206" s="9"/>
      <c r="E206" s="9"/>
      <c r="F206" s="9"/>
    </row>
    <row r="207" spans="1:6" ht="12.75">
      <c r="A207" s="9"/>
      <c r="B207" s="9"/>
      <c r="C207" s="10"/>
      <c r="D207" s="9"/>
      <c r="E207" s="9"/>
      <c r="F207" s="9"/>
    </row>
    <row r="208" spans="1:6" ht="12.75">
      <c r="A208" s="9"/>
      <c r="B208" s="9"/>
      <c r="C208" s="10"/>
      <c r="D208" s="9"/>
      <c r="E208" s="9"/>
      <c r="F208" s="9"/>
    </row>
    <row r="209" spans="1:6" ht="12.75">
      <c r="A209" s="9"/>
      <c r="B209" s="9"/>
      <c r="C209" s="10"/>
      <c r="D209" s="9"/>
      <c r="E209" s="9"/>
      <c r="F209" s="9"/>
    </row>
    <row r="210" spans="1:6" ht="12.75">
      <c r="A210" s="9"/>
      <c r="B210" s="9"/>
      <c r="C210" s="10"/>
      <c r="D210" s="9"/>
      <c r="E210" s="9"/>
      <c r="F210" s="9"/>
    </row>
    <row r="211" spans="1:6" ht="12.75">
      <c r="A211" s="9"/>
      <c r="B211" s="9"/>
      <c r="C211" s="10"/>
      <c r="D211" s="9"/>
      <c r="E211" s="9"/>
      <c r="F211" s="9"/>
    </row>
    <row r="212" spans="1:6" ht="12.75">
      <c r="A212" s="9"/>
      <c r="B212" s="9"/>
      <c r="C212" s="10"/>
      <c r="D212" s="9"/>
      <c r="E212" s="9"/>
      <c r="F212" s="9"/>
    </row>
    <row r="213" spans="1:6" ht="12.75">
      <c r="A213" s="9"/>
      <c r="B213" s="9"/>
      <c r="C213" s="10"/>
      <c r="D213" s="9"/>
      <c r="E213" s="9"/>
      <c r="F213" s="9"/>
    </row>
    <row r="214" spans="1:6" ht="12.75">
      <c r="A214" s="9"/>
      <c r="B214" s="9"/>
      <c r="C214" s="10"/>
      <c r="D214" s="9"/>
      <c r="E214" s="9"/>
      <c r="F214" s="9"/>
    </row>
    <row r="215" spans="1:6" ht="12.75">
      <c r="A215" s="9"/>
      <c r="B215" s="9"/>
      <c r="C215" s="10"/>
      <c r="D215" s="9"/>
      <c r="E215" s="9"/>
      <c r="F215" s="9"/>
    </row>
    <row r="216" spans="1:6" ht="12.75">
      <c r="A216" s="9"/>
      <c r="B216" s="9"/>
      <c r="C216" s="10"/>
      <c r="D216" s="9"/>
      <c r="E216" s="9"/>
      <c r="F216" s="9"/>
    </row>
    <row r="217" spans="1:6" ht="12.75">
      <c r="A217" s="9"/>
      <c r="B217" s="9"/>
      <c r="C217" s="10"/>
      <c r="D217" s="9"/>
      <c r="E217" s="9"/>
      <c r="F217" s="9"/>
    </row>
    <row r="218" spans="1:6" ht="12.75">
      <c r="A218" s="9"/>
      <c r="B218" s="9"/>
      <c r="C218" s="10"/>
      <c r="D218" s="9"/>
      <c r="E218" s="9"/>
      <c r="F218" s="9"/>
    </row>
    <row r="219" spans="1:6" ht="12.75">
      <c r="A219" s="9"/>
      <c r="B219" s="9"/>
      <c r="C219" s="10"/>
      <c r="D219" s="9"/>
      <c r="E219" s="9"/>
      <c r="F219" s="9"/>
    </row>
    <row r="220" spans="1:6" ht="12.75">
      <c r="A220" s="9"/>
      <c r="B220" s="9"/>
      <c r="C220" s="10"/>
      <c r="D220" s="9"/>
      <c r="E220" s="9"/>
      <c r="F220" s="9"/>
    </row>
    <row r="221" spans="1:6" ht="12.75">
      <c r="A221" s="9"/>
      <c r="B221" s="9"/>
      <c r="C221" s="10"/>
      <c r="D221" s="9"/>
      <c r="E221" s="9"/>
      <c r="F221" s="9"/>
    </row>
    <row r="222" spans="1:6" ht="12.75">
      <c r="A222" s="9"/>
      <c r="B222" s="9"/>
      <c r="C222" s="10"/>
      <c r="D222" s="9"/>
      <c r="E222" s="9"/>
      <c r="F222" s="9"/>
    </row>
    <row r="223" spans="1:6" ht="12.75">
      <c r="A223" s="9"/>
      <c r="B223" s="9"/>
      <c r="C223" s="10"/>
      <c r="D223" s="9"/>
      <c r="E223" s="9"/>
      <c r="F223" s="9"/>
    </row>
    <row r="224" spans="1:6" ht="12.75">
      <c r="A224" s="9"/>
      <c r="B224" s="9"/>
      <c r="C224" s="10"/>
      <c r="D224" s="9"/>
      <c r="E224" s="9"/>
      <c r="F224" s="9"/>
    </row>
    <row r="225" spans="1:6" ht="12.75">
      <c r="A225" s="9"/>
      <c r="B225" s="9"/>
      <c r="C225" s="10"/>
      <c r="D225" s="9"/>
      <c r="E225" s="9"/>
      <c r="F225" s="9"/>
    </row>
    <row r="226" spans="1:6" ht="12.75">
      <c r="A226" s="9"/>
      <c r="B226" s="9"/>
      <c r="C226" s="10"/>
      <c r="D226" s="9"/>
      <c r="E226" s="9"/>
      <c r="F226" s="9"/>
    </row>
    <row r="227" spans="1:6" ht="12.75">
      <c r="A227" s="9"/>
      <c r="B227" s="9"/>
      <c r="C227" s="10"/>
      <c r="D227" s="9"/>
      <c r="E227" s="9"/>
      <c r="F227" s="9"/>
    </row>
    <row r="228" spans="1:6" ht="12.75">
      <c r="A228" s="9"/>
      <c r="B228" s="9"/>
      <c r="C228" s="10"/>
      <c r="D228" s="9"/>
      <c r="E228" s="9"/>
      <c r="F228" s="9"/>
    </row>
    <row r="229" spans="1:6" ht="12.75">
      <c r="A229" s="9"/>
      <c r="B229" s="9"/>
      <c r="C229" s="10"/>
      <c r="D229" s="9"/>
      <c r="E229" s="9"/>
      <c r="F229" s="9"/>
    </row>
    <row r="230" spans="1:6" ht="12.75">
      <c r="A230" s="9"/>
      <c r="B230" s="9"/>
      <c r="C230" s="10"/>
      <c r="D230" s="9"/>
      <c r="E230" s="9"/>
      <c r="F230" s="9"/>
    </row>
    <row r="231" spans="1:6" ht="12.75">
      <c r="A231" s="9"/>
      <c r="B231" s="9"/>
      <c r="C231" s="10"/>
      <c r="D231" s="9"/>
      <c r="E231" s="9"/>
      <c r="F231" s="9"/>
    </row>
    <row r="232" spans="1:6" ht="12.75">
      <c r="A232" s="9"/>
      <c r="B232" s="9"/>
      <c r="C232" s="10"/>
      <c r="D232" s="9"/>
      <c r="E232" s="9"/>
      <c r="F232" s="9"/>
    </row>
    <row r="233" spans="1:6" ht="12.75">
      <c r="A233" s="9"/>
      <c r="B233" s="9"/>
      <c r="C233" s="10"/>
      <c r="D233" s="9"/>
      <c r="E233" s="9"/>
      <c r="F233" s="9"/>
    </row>
  </sheetData>
  <sheetProtection password="EF65" sheet="1" objects="1" scenarios="1"/>
  <mergeCells count="11">
    <mergeCell ref="A47:F47"/>
    <mergeCell ref="A48:F48"/>
    <mergeCell ref="A49:F49"/>
    <mergeCell ref="A21:A22"/>
    <mergeCell ref="A26:F26"/>
    <mergeCell ref="A1:F1"/>
    <mergeCell ref="A3:C3"/>
    <mergeCell ref="A2:C2"/>
    <mergeCell ref="A12:A18"/>
    <mergeCell ref="B10:C10"/>
    <mergeCell ref="A5:A9"/>
  </mergeCells>
  <printOptions horizontalCentered="1" verticalCentered="1"/>
  <pageMargins left="0.3937007874015748" right="0.3937007874015748"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F92"/>
  <sheetViews>
    <sheetView showOutlineSymbols="0" zoomScalePageLayoutView="0" workbookViewId="0" topLeftCell="A41">
      <selection activeCell="E58" sqref="E58"/>
    </sheetView>
  </sheetViews>
  <sheetFormatPr defaultColWidth="9.140625" defaultRowHeight="12.75"/>
  <cols>
    <col min="1" max="1" width="10.421875" style="19" customWidth="1"/>
    <col min="2" max="2" width="40.57421875" style="19" customWidth="1"/>
    <col min="3" max="3" width="8.140625" style="20" customWidth="1"/>
    <col min="4" max="4" width="5.421875" style="19" customWidth="1"/>
    <col min="5" max="6" width="16.140625" style="19" customWidth="1"/>
    <col min="7" max="42" width="9.140625" style="17" customWidth="1"/>
    <col min="43" max="16384" width="9.140625" style="18" customWidth="1"/>
  </cols>
  <sheetData>
    <row r="1" spans="1:6" ht="13.5" thickBot="1">
      <c r="A1" s="292"/>
      <c r="B1" s="293"/>
      <c r="C1" s="293"/>
      <c r="D1" s="294"/>
      <c r="E1" s="294"/>
      <c r="F1" s="294"/>
    </row>
    <row r="2" spans="1:6" ht="27" customHeight="1" thickBot="1">
      <c r="A2" s="275" t="s">
        <v>220</v>
      </c>
      <c r="B2" s="276"/>
      <c r="C2" s="277"/>
      <c r="D2" s="119" t="s">
        <v>34</v>
      </c>
      <c r="E2" s="120" t="s">
        <v>182</v>
      </c>
      <c r="F2" s="140" t="s">
        <v>183</v>
      </c>
    </row>
    <row r="3" spans="1:6" ht="12.75" customHeight="1">
      <c r="A3" s="305" t="s">
        <v>10</v>
      </c>
      <c r="B3" s="312"/>
      <c r="C3" s="313"/>
      <c r="D3" s="5" t="s">
        <v>70</v>
      </c>
      <c r="E3" s="6">
        <v>3</v>
      </c>
      <c r="F3" s="7">
        <v>4</v>
      </c>
    </row>
    <row r="4" spans="1:6" ht="12.75" customHeight="1">
      <c r="A4" s="33" t="s">
        <v>0</v>
      </c>
      <c r="B4" s="53" t="s">
        <v>376</v>
      </c>
      <c r="C4" s="54"/>
      <c r="D4" s="27">
        <v>86</v>
      </c>
      <c r="E4" s="95">
        <f>+E8+E12</f>
        <v>0</v>
      </c>
      <c r="F4" s="96">
        <f>+F8+F12</f>
        <v>0</v>
      </c>
    </row>
    <row r="5" spans="1:6" ht="12.75" customHeight="1">
      <c r="A5" s="52" t="s">
        <v>36</v>
      </c>
      <c r="B5" s="36" t="s">
        <v>204</v>
      </c>
      <c r="C5" s="38" t="s">
        <v>71</v>
      </c>
      <c r="D5" s="27" t="s">
        <v>299</v>
      </c>
      <c r="E5" s="101">
        <v>0</v>
      </c>
      <c r="F5" s="102">
        <v>0</v>
      </c>
    </row>
    <row r="6" spans="1:6" ht="12.75" customHeight="1">
      <c r="A6" s="34" t="s">
        <v>203</v>
      </c>
      <c r="B6" s="36" t="s">
        <v>205</v>
      </c>
      <c r="C6" s="45" t="s">
        <v>72</v>
      </c>
      <c r="D6" s="27">
        <v>88</v>
      </c>
      <c r="E6" s="101">
        <v>0</v>
      </c>
      <c r="F6" s="102">
        <v>0</v>
      </c>
    </row>
    <row r="7" spans="1:6" ht="24.75" customHeight="1">
      <c r="A7" s="42"/>
      <c r="B7" s="134" t="s">
        <v>371</v>
      </c>
      <c r="C7" s="45" t="s">
        <v>358</v>
      </c>
      <c r="D7" s="27">
        <v>89</v>
      </c>
      <c r="E7" s="103">
        <v>0</v>
      </c>
      <c r="F7" s="104">
        <v>0</v>
      </c>
    </row>
    <row r="8" spans="1:6" ht="12.75" customHeight="1">
      <c r="A8" s="28"/>
      <c r="B8" s="37" t="s">
        <v>377</v>
      </c>
      <c r="C8" s="38"/>
      <c r="D8" s="27">
        <v>90</v>
      </c>
      <c r="E8" s="97">
        <f>SUM(E5:E7)</f>
        <v>0</v>
      </c>
      <c r="F8" s="98">
        <f>SUM(F5:F7)</f>
        <v>0</v>
      </c>
    </row>
    <row r="9" spans="1:6" ht="12.75" customHeight="1">
      <c r="A9" s="34" t="s">
        <v>42</v>
      </c>
      <c r="B9" s="63" t="s">
        <v>345</v>
      </c>
      <c r="C9" s="45" t="s">
        <v>73</v>
      </c>
      <c r="D9" s="27">
        <v>91</v>
      </c>
      <c r="E9" s="122" t="s">
        <v>96</v>
      </c>
      <c r="F9" s="104">
        <v>0</v>
      </c>
    </row>
    <row r="10" spans="1:6" ht="12.75" customHeight="1">
      <c r="A10" s="319" t="s">
        <v>343</v>
      </c>
      <c r="B10" s="62" t="s">
        <v>344</v>
      </c>
      <c r="C10" s="45" t="s">
        <v>75</v>
      </c>
      <c r="D10" s="27">
        <v>92</v>
      </c>
      <c r="E10" s="125">
        <v>0</v>
      </c>
      <c r="F10" s="123" t="s">
        <v>96</v>
      </c>
    </row>
    <row r="11" spans="1:6" ht="12.75" customHeight="1">
      <c r="A11" s="320"/>
      <c r="B11" s="63" t="s">
        <v>206</v>
      </c>
      <c r="C11" s="45" t="s">
        <v>74</v>
      </c>
      <c r="D11" s="27">
        <v>93</v>
      </c>
      <c r="E11" s="103">
        <v>0</v>
      </c>
      <c r="F11" s="112">
        <v>0</v>
      </c>
    </row>
    <row r="12" spans="1:6" ht="12.75" customHeight="1">
      <c r="A12" s="56"/>
      <c r="B12" s="64" t="s">
        <v>378</v>
      </c>
      <c r="C12" s="38"/>
      <c r="D12" s="27">
        <v>94</v>
      </c>
      <c r="E12" s="97">
        <f>SUM(E9:E11)</f>
        <v>0</v>
      </c>
      <c r="F12" s="98">
        <f>SUM(F9:F11)</f>
        <v>0</v>
      </c>
    </row>
    <row r="13" spans="1:6" ht="12.75" customHeight="1">
      <c r="A13" s="65" t="s">
        <v>1</v>
      </c>
      <c r="B13" s="57" t="s">
        <v>382</v>
      </c>
      <c r="C13" s="32"/>
      <c r="D13" s="27">
        <v>95</v>
      </c>
      <c r="E13" s="108">
        <f>+E14+E22+E46+E50</f>
        <v>0</v>
      </c>
      <c r="F13" s="96">
        <f>+F14+F22+F46+F50</f>
        <v>0</v>
      </c>
    </row>
    <row r="14" spans="1:6" ht="12.75" customHeight="1">
      <c r="A14" s="52" t="s">
        <v>36</v>
      </c>
      <c r="B14" s="43" t="s">
        <v>298</v>
      </c>
      <c r="C14" s="45" t="s">
        <v>76</v>
      </c>
      <c r="D14" s="27">
        <v>96</v>
      </c>
      <c r="E14" s="103">
        <v>0</v>
      </c>
      <c r="F14" s="112">
        <v>0</v>
      </c>
    </row>
    <row r="15" spans="1:6" ht="12.75" customHeight="1">
      <c r="A15" s="52" t="s">
        <v>42</v>
      </c>
      <c r="B15" s="43" t="s">
        <v>29</v>
      </c>
      <c r="C15" s="45" t="s">
        <v>77</v>
      </c>
      <c r="D15" s="27">
        <v>97</v>
      </c>
      <c r="E15" s="103">
        <v>0</v>
      </c>
      <c r="F15" s="104">
        <v>0</v>
      </c>
    </row>
    <row r="16" spans="1:6" ht="12.75" customHeight="1">
      <c r="A16" s="34"/>
      <c r="B16" s="43" t="s">
        <v>368</v>
      </c>
      <c r="C16" s="45" t="s">
        <v>77</v>
      </c>
      <c r="D16" s="27">
        <v>98</v>
      </c>
      <c r="E16" s="103">
        <v>0</v>
      </c>
      <c r="F16" s="104">
        <v>0</v>
      </c>
    </row>
    <row r="17" spans="1:6" ht="12.75" customHeight="1">
      <c r="A17" s="267" t="s">
        <v>26</v>
      </c>
      <c r="B17" s="36" t="s">
        <v>27</v>
      </c>
      <c r="C17" s="45" t="s">
        <v>78</v>
      </c>
      <c r="D17" s="27">
        <v>99</v>
      </c>
      <c r="E17" s="103">
        <v>0</v>
      </c>
      <c r="F17" s="104">
        <v>0</v>
      </c>
    </row>
    <row r="18" spans="1:6" ht="12.75" customHeight="1">
      <c r="A18" s="267"/>
      <c r="B18" s="36" t="s">
        <v>346</v>
      </c>
      <c r="C18" s="45" t="s">
        <v>79</v>
      </c>
      <c r="D18" s="27">
        <v>100</v>
      </c>
      <c r="E18" s="103">
        <v>0</v>
      </c>
      <c r="F18" s="104">
        <v>0</v>
      </c>
    </row>
    <row r="19" spans="1:6" ht="12.75" customHeight="1">
      <c r="A19" s="267"/>
      <c r="B19" s="39" t="s">
        <v>19</v>
      </c>
      <c r="C19" s="45" t="s">
        <v>80</v>
      </c>
      <c r="D19" s="27">
        <v>101</v>
      </c>
      <c r="E19" s="103">
        <v>0</v>
      </c>
      <c r="F19" s="104">
        <v>0</v>
      </c>
    </row>
    <row r="20" spans="1:6" ht="12.75" customHeight="1">
      <c r="A20" s="267"/>
      <c r="B20" s="39" t="s">
        <v>24</v>
      </c>
      <c r="C20" s="45" t="s">
        <v>359</v>
      </c>
      <c r="D20" s="27">
        <v>102</v>
      </c>
      <c r="E20" s="103">
        <v>0</v>
      </c>
      <c r="F20" s="104">
        <v>0</v>
      </c>
    </row>
    <row r="21" spans="1:6" ht="12.75" customHeight="1">
      <c r="A21" s="308"/>
      <c r="B21" s="39" t="s">
        <v>28</v>
      </c>
      <c r="C21" s="45" t="s">
        <v>81</v>
      </c>
      <c r="D21" s="27">
        <v>103</v>
      </c>
      <c r="E21" s="103">
        <v>0</v>
      </c>
      <c r="F21" s="104">
        <v>0</v>
      </c>
    </row>
    <row r="22" spans="1:6" ht="12.75" customHeight="1">
      <c r="A22" s="87"/>
      <c r="B22" s="40" t="s">
        <v>381</v>
      </c>
      <c r="C22" s="41"/>
      <c r="D22" s="27">
        <v>104</v>
      </c>
      <c r="E22" s="97">
        <f>SUM(E15:E21)</f>
        <v>0</v>
      </c>
      <c r="F22" s="98">
        <f>SUM(F15:F21)</f>
        <v>0</v>
      </c>
    </row>
    <row r="23" spans="1:6" ht="12.75" customHeight="1">
      <c r="A23" s="52" t="s">
        <v>45</v>
      </c>
      <c r="B23" s="36" t="s">
        <v>32</v>
      </c>
      <c r="C23" s="38" t="s">
        <v>91</v>
      </c>
      <c r="D23" s="27">
        <v>105</v>
      </c>
      <c r="E23" s="101">
        <v>0</v>
      </c>
      <c r="F23" s="102">
        <v>0</v>
      </c>
    </row>
    <row r="24" spans="1:6" ht="12.75" customHeight="1">
      <c r="A24" s="267" t="s">
        <v>208</v>
      </c>
      <c r="B24" s="44" t="s">
        <v>163</v>
      </c>
      <c r="C24" s="45" t="s">
        <v>160</v>
      </c>
      <c r="D24" s="27">
        <v>106</v>
      </c>
      <c r="E24" s="101">
        <v>0</v>
      </c>
      <c r="F24" s="102">
        <v>0</v>
      </c>
    </row>
    <row r="25" spans="1:6" ht="12.75" customHeight="1">
      <c r="A25" s="267"/>
      <c r="B25" s="44" t="s">
        <v>164</v>
      </c>
      <c r="C25" s="45" t="s">
        <v>162</v>
      </c>
      <c r="D25" s="27">
        <v>107</v>
      </c>
      <c r="E25" s="101">
        <v>0</v>
      </c>
      <c r="F25" s="102">
        <v>0</v>
      </c>
    </row>
    <row r="26" spans="1:6" ht="12.75" customHeight="1">
      <c r="A26" s="267"/>
      <c r="B26" s="44" t="s">
        <v>165</v>
      </c>
      <c r="C26" s="45" t="s">
        <v>161</v>
      </c>
      <c r="D26" s="27">
        <v>108</v>
      </c>
      <c r="E26" s="101">
        <v>0</v>
      </c>
      <c r="F26" s="102">
        <v>0</v>
      </c>
    </row>
    <row r="27" spans="1:6" ht="12.75" customHeight="1">
      <c r="A27" s="267"/>
      <c r="B27" s="37" t="s">
        <v>170</v>
      </c>
      <c r="C27" s="38" t="s">
        <v>171</v>
      </c>
      <c r="D27" s="27">
        <v>109</v>
      </c>
      <c r="E27" s="101">
        <v>0</v>
      </c>
      <c r="F27" s="102">
        <v>0</v>
      </c>
    </row>
    <row r="28" spans="1:6" ht="12.75" customHeight="1">
      <c r="A28" s="314"/>
      <c r="B28" s="37" t="s">
        <v>169</v>
      </c>
      <c r="C28" s="38" t="s">
        <v>172</v>
      </c>
      <c r="D28" s="27">
        <v>110</v>
      </c>
      <c r="E28" s="101">
        <v>0</v>
      </c>
      <c r="F28" s="102">
        <v>0</v>
      </c>
    </row>
    <row r="29" spans="1:6" ht="12.75" customHeight="1">
      <c r="A29" s="314"/>
      <c r="B29" s="37" t="s">
        <v>213</v>
      </c>
      <c r="C29" s="38" t="s">
        <v>136</v>
      </c>
      <c r="D29" s="27">
        <v>111</v>
      </c>
      <c r="E29" s="101">
        <v>0</v>
      </c>
      <c r="F29" s="102">
        <v>0</v>
      </c>
    </row>
    <row r="30" spans="1:6" ht="12.75" customHeight="1">
      <c r="A30" s="314"/>
      <c r="B30" s="37" t="s">
        <v>33</v>
      </c>
      <c r="C30" s="38" t="s">
        <v>137</v>
      </c>
      <c r="D30" s="27">
        <v>112</v>
      </c>
      <c r="E30" s="101">
        <v>0</v>
      </c>
      <c r="F30" s="102">
        <v>0</v>
      </c>
    </row>
    <row r="31" spans="1:6" ht="12.75" customHeight="1">
      <c r="A31" s="314"/>
      <c r="B31" s="37" t="s">
        <v>138</v>
      </c>
      <c r="C31" s="38" t="s">
        <v>139</v>
      </c>
      <c r="D31" s="27">
        <v>113</v>
      </c>
      <c r="E31" s="101">
        <v>0</v>
      </c>
      <c r="F31" s="102">
        <v>0</v>
      </c>
    </row>
    <row r="32" spans="1:6" ht="12.75" customHeight="1">
      <c r="A32" s="314"/>
      <c r="B32" s="61" t="s">
        <v>140</v>
      </c>
      <c r="C32" s="55" t="s">
        <v>141</v>
      </c>
      <c r="D32" s="27">
        <v>114</v>
      </c>
      <c r="E32" s="101">
        <v>0</v>
      </c>
      <c r="F32" s="102">
        <v>0</v>
      </c>
    </row>
    <row r="33" spans="1:6" ht="12.75" customHeight="1">
      <c r="A33" s="314"/>
      <c r="B33" s="37" t="s">
        <v>143</v>
      </c>
      <c r="C33" s="38" t="s">
        <v>142</v>
      </c>
      <c r="D33" s="27">
        <v>115</v>
      </c>
      <c r="E33" s="101">
        <v>0</v>
      </c>
      <c r="F33" s="102">
        <v>0</v>
      </c>
    </row>
    <row r="34" spans="1:6" ht="12.75" customHeight="1">
      <c r="A34" s="314"/>
      <c r="B34" s="37" t="s">
        <v>207</v>
      </c>
      <c r="C34" s="38" t="s">
        <v>144</v>
      </c>
      <c r="D34" s="27">
        <v>116</v>
      </c>
      <c r="E34" s="101">
        <v>0</v>
      </c>
      <c r="F34" s="102">
        <v>0</v>
      </c>
    </row>
    <row r="35" spans="1:6" ht="12.75" customHeight="1">
      <c r="A35" s="314"/>
      <c r="B35" s="37" t="s">
        <v>214</v>
      </c>
      <c r="C35" s="38" t="s">
        <v>146</v>
      </c>
      <c r="D35" s="27">
        <v>117</v>
      </c>
      <c r="E35" s="101">
        <v>0</v>
      </c>
      <c r="F35" s="102">
        <v>0</v>
      </c>
    </row>
    <row r="36" spans="1:6" ht="12.75" customHeight="1">
      <c r="A36" s="314"/>
      <c r="B36" s="44" t="s">
        <v>212</v>
      </c>
      <c r="C36" s="38" t="s">
        <v>166</v>
      </c>
      <c r="D36" s="27">
        <v>118</v>
      </c>
      <c r="E36" s="101">
        <v>0</v>
      </c>
      <c r="F36" s="102">
        <v>0</v>
      </c>
    </row>
    <row r="37" spans="1:6" ht="12.75" customHeight="1">
      <c r="A37" s="314"/>
      <c r="B37" s="37" t="s">
        <v>167</v>
      </c>
      <c r="C37" s="38" t="s">
        <v>168</v>
      </c>
      <c r="D37" s="27">
        <v>119</v>
      </c>
      <c r="E37" s="101">
        <v>0</v>
      </c>
      <c r="F37" s="102">
        <v>0</v>
      </c>
    </row>
    <row r="38" spans="1:6" ht="12.75" customHeight="1">
      <c r="A38" s="314"/>
      <c r="B38" s="40" t="s">
        <v>372</v>
      </c>
      <c r="C38" s="41" t="s">
        <v>360</v>
      </c>
      <c r="D38" s="27">
        <v>120</v>
      </c>
      <c r="E38" s="101">
        <v>0</v>
      </c>
      <c r="F38" s="102">
        <v>0</v>
      </c>
    </row>
    <row r="39" spans="1:6" ht="12.75" customHeight="1">
      <c r="A39" s="314"/>
      <c r="B39" s="36" t="s">
        <v>20</v>
      </c>
      <c r="C39" s="41" t="s">
        <v>92</v>
      </c>
      <c r="D39" s="27">
        <v>121</v>
      </c>
      <c r="E39" s="101">
        <v>0</v>
      </c>
      <c r="F39" s="102">
        <v>0</v>
      </c>
    </row>
    <row r="40" spans="1:6" ht="12.75" customHeight="1">
      <c r="A40" s="314"/>
      <c r="B40" s="36" t="s">
        <v>209</v>
      </c>
      <c r="C40" s="41" t="s">
        <v>361</v>
      </c>
      <c r="D40" s="27">
        <v>122</v>
      </c>
      <c r="E40" s="101">
        <v>0</v>
      </c>
      <c r="F40" s="102">
        <v>0</v>
      </c>
    </row>
    <row r="41" spans="1:6" ht="12.75" customHeight="1">
      <c r="A41" s="314"/>
      <c r="B41" s="36" t="s">
        <v>210</v>
      </c>
      <c r="C41" s="41" t="s">
        <v>362</v>
      </c>
      <c r="D41" s="27">
        <v>123</v>
      </c>
      <c r="E41" s="101">
        <v>0</v>
      </c>
      <c r="F41" s="102">
        <v>0</v>
      </c>
    </row>
    <row r="42" spans="1:6" ht="12.75" customHeight="1">
      <c r="A42" s="314"/>
      <c r="B42" s="37" t="s">
        <v>369</v>
      </c>
      <c r="C42" s="41" t="s">
        <v>363</v>
      </c>
      <c r="D42" s="27">
        <v>124</v>
      </c>
      <c r="E42" s="101">
        <v>0</v>
      </c>
      <c r="F42" s="102">
        <v>0</v>
      </c>
    </row>
    <row r="43" spans="1:6" ht="12.75" customHeight="1">
      <c r="A43" s="314"/>
      <c r="B43" s="37" t="s">
        <v>173</v>
      </c>
      <c r="C43" s="41" t="s">
        <v>364</v>
      </c>
      <c r="D43" s="27">
        <v>125</v>
      </c>
      <c r="E43" s="101">
        <v>0</v>
      </c>
      <c r="F43" s="102">
        <v>0</v>
      </c>
    </row>
    <row r="44" spans="1:6" ht="12.75" customHeight="1">
      <c r="A44" s="314"/>
      <c r="B44" s="39" t="s">
        <v>24</v>
      </c>
      <c r="C44" s="41" t="s">
        <v>359</v>
      </c>
      <c r="D44" s="27">
        <v>126</v>
      </c>
      <c r="E44" s="101">
        <v>0</v>
      </c>
      <c r="F44" s="102">
        <v>0</v>
      </c>
    </row>
    <row r="45" spans="1:6" ht="12.75" customHeight="1">
      <c r="A45" s="315"/>
      <c r="B45" s="40" t="s">
        <v>174</v>
      </c>
      <c r="C45" s="41" t="s">
        <v>92</v>
      </c>
      <c r="D45" s="27">
        <v>127</v>
      </c>
      <c r="E45" s="101">
        <v>0</v>
      </c>
      <c r="F45" s="102">
        <v>0</v>
      </c>
    </row>
    <row r="46" spans="1:6" ht="12.75" customHeight="1">
      <c r="A46" s="28"/>
      <c r="B46" s="37" t="s">
        <v>379</v>
      </c>
      <c r="C46" s="55"/>
      <c r="D46" s="27">
        <v>128</v>
      </c>
      <c r="E46" s="143">
        <f>SUM(E23:E45)</f>
        <v>0</v>
      </c>
      <c r="F46" s="139">
        <f>SUM(F23:F45)</f>
        <v>0</v>
      </c>
    </row>
    <row r="47" spans="1:6" ht="12.75" customHeight="1">
      <c r="A47" s="34" t="s">
        <v>57</v>
      </c>
      <c r="B47" s="43" t="s">
        <v>21</v>
      </c>
      <c r="C47" s="35" t="s">
        <v>93</v>
      </c>
      <c r="D47" s="27">
        <v>129</v>
      </c>
      <c r="E47" s="101">
        <v>0</v>
      </c>
      <c r="F47" s="102">
        <v>0</v>
      </c>
    </row>
    <row r="48" spans="1:6" ht="12.75" customHeight="1">
      <c r="A48" s="267" t="s">
        <v>347</v>
      </c>
      <c r="B48" s="37" t="s">
        <v>22</v>
      </c>
      <c r="C48" s="38" t="s">
        <v>94</v>
      </c>
      <c r="D48" s="27">
        <v>130</v>
      </c>
      <c r="E48" s="101">
        <v>0</v>
      </c>
      <c r="F48" s="102">
        <v>0</v>
      </c>
    </row>
    <row r="49" spans="1:6" ht="12.75" customHeight="1">
      <c r="A49" s="268"/>
      <c r="B49" s="37" t="s">
        <v>23</v>
      </c>
      <c r="C49" s="38" t="s">
        <v>95</v>
      </c>
      <c r="D49" s="27">
        <v>131</v>
      </c>
      <c r="E49" s="101">
        <v>0</v>
      </c>
      <c r="F49" s="102">
        <v>0</v>
      </c>
    </row>
    <row r="50" spans="1:6" ht="12.75" customHeight="1">
      <c r="A50" s="28"/>
      <c r="B50" s="37" t="s">
        <v>380</v>
      </c>
      <c r="C50" s="38"/>
      <c r="D50" s="27" t="s">
        <v>374</v>
      </c>
      <c r="E50" s="97">
        <f>SUM(E47:E49)</f>
        <v>0</v>
      </c>
      <c r="F50" s="98">
        <f>SUM(F47:F49)</f>
        <v>0</v>
      </c>
    </row>
    <row r="51" spans="1:6" ht="12.75" customHeight="1">
      <c r="A51" s="28"/>
      <c r="B51" s="92" t="s">
        <v>30</v>
      </c>
      <c r="C51" s="32" t="s">
        <v>383</v>
      </c>
      <c r="D51" s="27" t="s">
        <v>375</v>
      </c>
      <c r="E51" s="95">
        <f>+E13+E4</f>
        <v>0</v>
      </c>
      <c r="F51" s="96">
        <f>+F13+F4</f>
        <v>0</v>
      </c>
    </row>
    <row r="52" spans="1:6" ht="12.75" customHeight="1" thickBot="1">
      <c r="A52" s="67"/>
      <c r="B52" s="90" t="s">
        <v>384</v>
      </c>
      <c r="C52" s="68"/>
      <c r="D52" s="89" t="s">
        <v>211</v>
      </c>
      <c r="E52" s="110">
        <f>SUM(E4:E51)</f>
        <v>0</v>
      </c>
      <c r="F52" s="111">
        <f>SUM(F4:F51)</f>
        <v>0</v>
      </c>
    </row>
    <row r="53" spans="1:6" ht="12.75" customHeight="1">
      <c r="A53" s="317" t="str">
        <f>+'R1'!A49:G49</f>
        <v>Formulář zpracovala ASPEKT HM, daňová, účetní a auditorská kancelář, www.danovapriznani.cz, business.center.cz</v>
      </c>
      <c r="B53" s="318"/>
      <c r="C53" s="318"/>
      <c r="D53" s="318"/>
      <c r="E53" s="318"/>
      <c r="F53" s="318"/>
    </row>
    <row r="54" spans="1:6" ht="12.75" customHeight="1">
      <c r="A54" s="310">
        <v>4</v>
      </c>
      <c r="B54" s="316"/>
      <c r="C54" s="316"/>
      <c r="D54" s="316"/>
      <c r="E54" s="316"/>
      <c r="F54" s="316"/>
    </row>
    <row r="55" spans="1:6" ht="13.5" customHeight="1">
      <c r="A55" s="12"/>
      <c r="B55" s="12"/>
      <c r="C55" s="13"/>
      <c r="D55" s="12"/>
      <c r="E55" s="12"/>
      <c r="F55" s="12"/>
    </row>
    <row r="56" spans="1:6" ht="13.5" customHeight="1">
      <c r="A56" s="12"/>
      <c r="B56" s="12"/>
      <c r="C56" s="13"/>
      <c r="D56" s="12"/>
      <c r="E56" s="12"/>
      <c r="F56" s="12"/>
    </row>
    <row r="57" spans="1:6" ht="13.5" customHeight="1">
      <c r="A57" s="12"/>
      <c r="B57" s="12"/>
      <c r="C57" s="13"/>
      <c r="D57" s="12"/>
      <c r="E57" s="12"/>
      <c r="F57" s="12"/>
    </row>
    <row r="58" spans="1:6" ht="13.5" customHeight="1">
      <c r="A58" s="12"/>
      <c r="B58" s="12"/>
      <c r="C58" s="13"/>
      <c r="D58" s="12"/>
      <c r="E58" s="12"/>
      <c r="F58" s="12"/>
    </row>
    <row r="59" spans="1:6" ht="13.5" customHeight="1">
      <c r="A59" s="12"/>
      <c r="B59" s="12"/>
      <c r="C59" s="13"/>
      <c r="D59" s="12"/>
      <c r="E59" s="12"/>
      <c r="F59" s="12"/>
    </row>
    <row r="60" spans="1:6" ht="13.5" customHeight="1">
      <c r="A60" s="12"/>
      <c r="B60" s="12"/>
      <c r="C60" s="13"/>
      <c r="D60" s="12"/>
      <c r="E60" s="12"/>
      <c r="F60" s="12"/>
    </row>
    <row r="61" spans="1:6" ht="13.5" customHeight="1">
      <c r="A61" s="12"/>
      <c r="B61" s="12"/>
      <c r="C61" s="13"/>
      <c r="D61" s="12"/>
      <c r="E61" s="12"/>
      <c r="F61" s="12"/>
    </row>
    <row r="62" spans="1:6" ht="13.5" customHeight="1">
      <c r="A62" s="12"/>
      <c r="B62" s="12"/>
      <c r="C62" s="13"/>
      <c r="D62" s="12"/>
      <c r="E62" s="12"/>
      <c r="F62" s="12"/>
    </row>
    <row r="63" spans="1:6" ht="13.5" customHeight="1">
      <c r="A63" s="12"/>
      <c r="B63" s="12"/>
      <c r="C63" s="13"/>
      <c r="D63" s="12"/>
      <c r="E63" s="12"/>
      <c r="F63" s="12"/>
    </row>
    <row r="64" spans="1:6" ht="13.5" customHeight="1">
      <c r="A64" s="12"/>
      <c r="B64" s="12"/>
      <c r="C64" s="13"/>
      <c r="D64" s="12"/>
      <c r="E64" s="12"/>
      <c r="F64" s="12"/>
    </row>
    <row r="65" spans="1:6" ht="13.5" customHeight="1">
      <c r="A65" s="12"/>
      <c r="B65" s="12"/>
      <c r="C65" s="13"/>
      <c r="D65" s="12"/>
      <c r="E65" s="12"/>
      <c r="F65" s="12"/>
    </row>
    <row r="66" spans="1:6" ht="13.5" customHeight="1">
      <c r="A66" s="12"/>
      <c r="B66" s="12"/>
      <c r="C66" s="13"/>
      <c r="D66" s="12"/>
      <c r="E66" s="12"/>
      <c r="F66" s="12"/>
    </row>
    <row r="67" spans="1:6" ht="13.5" customHeight="1">
      <c r="A67" s="12"/>
      <c r="B67" s="12"/>
      <c r="C67" s="13"/>
      <c r="D67" s="12"/>
      <c r="E67" s="12"/>
      <c r="F67" s="12"/>
    </row>
    <row r="68" spans="1:6" ht="13.5" customHeight="1">
      <c r="A68" s="12"/>
      <c r="B68" s="12"/>
      <c r="C68" s="13"/>
      <c r="D68" s="12"/>
      <c r="E68" s="12"/>
      <c r="F68" s="12"/>
    </row>
    <row r="69" spans="1:6" ht="13.5" customHeight="1">
      <c r="A69" s="12"/>
      <c r="B69" s="12"/>
      <c r="C69" s="13"/>
      <c r="D69" s="12"/>
      <c r="E69" s="12"/>
      <c r="F69" s="12"/>
    </row>
    <row r="70" spans="1:6" ht="13.5" customHeight="1">
      <c r="A70" s="12"/>
      <c r="B70" s="12"/>
      <c r="C70" s="13"/>
      <c r="D70" s="12"/>
      <c r="E70" s="12"/>
      <c r="F70" s="12"/>
    </row>
    <row r="71" spans="1:6" ht="13.5" customHeight="1">
      <c r="A71" s="12"/>
      <c r="B71" s="12"/>
      <c r="C71" s="13"/>
      <c r="D71" s="12"/>
      <c r="E71" s="12"/>
      <c r="F71" s="12"/>
    </row>
    <row r="72" spans="1:6" ht="13.5" customHeight="1">
      <c r="A72" s="12"/>
      <c r="B72" s="12"/>
      <c r="C72" s="13"/>
      <c r="D72" s="12"/>
      <c r="E72" s="12"/>
      <c r="F72" s="12"/>
    </row>
    <row r="73" spans="1:6" ht="13.5" customHeight="1">
      <c r="A73" s="12"/>
      <c r="B73" s="12"/>
      <c r="C73" s="13"/>
      <c r="D73" s="12"/>
      <c r="E73" s="12"/>
      <c r="F73" s="12"/>
    </row>
    <row r="74" spans="1:6" ht="13.5" customHeight="1">
      <c r="A74" s="12"/>
      <c r="B74" s="12"/>
      <c r="C74" s="13"/>
      <c r="D74" s="12"/>
      <c r="E74" s="12"/>
      <c r="F74" s="12"/>
    </row>
    <row r="75" spans="1:6" ht="13.5" customHeight="1">
      <c r="A75" s="12"/>
      <c r="B75" s="12"/>
      <c r="C75" s="13"/>
      <c r="D75" s="12"/>
      <c r="E75" s="12"/>
      <c r="F75" s="12"/>
    </row>
    <row r="76" spans="1:6" ht="13.5" customHeight="1">
      <c r="A76" s="12"/>
      <c r="B76" s="12"/>
      <c r="C76" s="13"/>
      <c r="D76" s="12"/>
      <c r="E76" s="12"/>
      <c r="F76" s="12"/>
    </row>
    <row r="77" spans="1:6" ht="13.5" customHeight="1">
      <c r="A77" s="12"/>
      <c r="B77" s="12"/>
      <c r="C77" s="13"/>
      <c r="D77" s="12"/>
      <c r="E77" s="12"/>
      <c r="F77" s="12"/>
    </row>
    <row r="78" spans="1:6" ht="13.5" customHeight="1">
      <c r="A78" s="12"/>
      <c r="B78" s="12"/>
      <c r="C78" s="13"/>
      <c r="D78" s="12"/>
      <c r="E78" s="12"/>
      <c r="F78" s="12"/>
    </row>
    <row r="79" spans="1:6" ht="13.5" customHeight="1">
      <c r="A79" s="12"/>
      <c r="B79" s="12"/>
      <c r="C79" s="13"/>
      <c r="D79" s="12"/>
      <c r="E79" s="12"/>
      <c r="F79" s="12"/>
    </row>
    <row r="80" spans="1:6" ht="13.5" customHeight="1">
      <c r="A80" s="12"/>
      <c r="B80" s="12"/>
      <c r="C80" s="13"/>
      <c r="D80" s="12"/>
      <c r="E80" s="12"/>
      <c r="F80" s="12"/>
    </row>
    <row r="81" spans="1:6" ht="13.5" customHeight="1">
      <c r="A81" s="12"/>
      <c r="B81" s="12"/>
      <c r="C81" s="13"/>
      <c r="D81" s="12"/>
      <c r="E81" s="12"/>
      <c r="F81" s="12"/>
    </row>
    <row r="82" spans="1:6" ht="13.5" customHeight="1">
      <c r="A82" s="12"/>
      <c r="B82" s="12"/>
      <c r="C82" s="13"/>
      <c r="D82" s="12"/>
      <c r="E82" s="12"/>
      <c r="F82" s="12"/>
    </row>
    <row r="83" spans="1:6" ht="13.5" customHeight="1">
      <c r="A83" s="12"/>
      <c r="B83" s="12"/>
      <c r="C83" s="13"/>
      <c r="D83" s="12"/>
      <c r="E83" s="12"/>
      <c r="F83" s="12"/>
    </row>
    <row r="84" spans="1:6" ht="13.5" customHeight="1">
      <c r="A84" s="12"/>
      <c r="B84" s="12"/>
      <c r="C84" s="13"/>
      <c r="D84" s="12"/>
      <c r="E84" s="12"/>
      <c r="F84" s="12"/>
    </row>
    <row r="85" spans="1:6" ht="13.5" customHeight="1">
      <c r="A85" s="12"/>
      <c r="B85" s="12"/>
      <c r="C85" s="13"/>
      <c r="D85" s="12"/>
      <c r="E85" s="12"/>
      <c r="F85" s="12"/>
    </row>
    <row r="86" spans="1:6" ht="13.5" customHeight="1">
      <c r="A86" s="12"/>
      <c r="B86" s="12"/>
      <c r="C86" s="13"/>
      <c r="D86" s="12"/>
      <c r="E86" s="12"/>
      <c r="F86" s="12"/>
    </row>
    <row r="87" spans="1:6" ht="13.5" customHeight="1">
      <c r="A87" s="12"/>
      <c r="B87" s="12"/>
      <c r="C87" s="13"/>
      <c r="D87" s="12"/>
      <c r="E87" s="12"/>
      <c r="F87" s="12"/>
    </row>
    <row r="88" spans="1:6" ht="13.5" customHeight="1">
      <c r="A88" s="12"/>
      <c r="B88" s="12"/>
      <c r="C88" s="13"/>
      <c r="D88" s="12"/>
      <c r="E88" s="12"/>
      <c r="F88" s="12"/>
    </row>
    <row r="89" spans="1:6" ht="13.5" customHeight="1">
      <c r="A89" s="12"/>
      <c r="B89" s="12"/>
      <c r="C89" s="13"/>
      <c r="D89" s="12"/>
      <c r="E89" s="12"/>
      <c r="F89" s="12"/>
    </row>
    <row r="90" spans="1:6" ht="13.5" customHeight="1">
      <c r="A90" s="12"/>
      <c r="B90" s="12"/>
      <c r="C90" s="13"/>
      <c r="D90" s="12"/>
      <c r="E90" s="12"/>
      <c r="F90" s="12"/>
    </row>
    <row r="91" spans="1:6" ht="13.5" customHeight="1">
      <c r="A91" s="12"/>
      <c r="B91" s="12"/>
      <c r="C91" s="13"/>
      <c r="D91" s="12"/>
      <c r="E91" s="12"/>
      <c r="F91" s="12"/>
    </row>
    <row r="92" spans="1:6" ht="13.5" customHeight="1">
      <c r="A92" s="12"/>
      <c r="B92" s="12"/>
      <c r="C92" s="13"/>
      <c r="D92" s="12"/>
      <c r="E92" s="12"/>
      <c r="F92" s="12"/>
    </row>
    <row r="93" ht="13.5" customHeight="1"/>
    <row r="94" ht="13.5" customHeight="1"/>
    <row r="95" ht="13.5" customHeight="1"/>
    <row r="96" ht="13.5" customHeight="1"/>
    <row r="97" ht="13.5" customHeight="1"/>
    <row r="98" ht="13.5" customHeight="1"/>
  </sheetData>
  <sheetProtection password="EF65" sheet="1" objects="1" scenarios="1"/>
  <mergeCells count="9">
    <mergeCell ref="A54:F54"/>
    <mergeCell ref="A53:F53"/>
    <mergeCell ref="A17:A21"/>
    <mergeCell ref="A2:C2"/>
    <mergeCell ref="A10:A11"/>
    <mergeCell ref="A1:F1"/>
    <mergeCell ref="A3:C3"/>
    <mergeCell ref="A24:A45"/>
    <mergeCell ref="A48:A49"/>
  </mergeCells>
  <printOptions horizontalCentered="1" verticalCentered="1"/>
  <pageMargins left="0.3937007874015748" right="0.5905511811023623" top="0.6299212598425197" bottom="0.4330708661417323" header="0.31496062992125984" footer="0.31496062992125984"/>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K207"/>
  <sheetViews>
    <sheetView tabSelected="1" showOutlineSymbols="0" zoomScalePageLayoutView="0" workbookViewId="0" topLeftCell="A1">
      <selection activeCell="F45" sqref="F45"/>
    </sheetView>
  </sheetViews>
  <sheetFormatPr defaultColWidth="9.140625" defaultRowHeight="12.75"/>
  <cols>
    <col min="1" max="1" width="5.8515625" style="2" customWidth="1"/>
    <col min="2" max="2" width="17.00390625" style="2" customWidth="1"/>
    <col min="3" max="4" width="12.7109375" style="2" customWidth="1"/>
    <col min="5" max="5" width="5.7109375" style="2" customWidth="1"/>
    <col min="6" max="9" width="11.57421875" style="2" customWidth="1"/>
    <col min="10" max="46" width="9.140625" style="3" customWidth="1"/>
    <col min="47" max="16384" width="9.140625" style="14" customWidth="1"/>
  </cols>
  <sheetData>
    <row r="1" spans="1:10" ht="20.25" customHeight="1">
      <c r="A1" s="242" t="str">
        <f>+'R1'!A1:B4</f>
        <v>Zpracováno v souladu s vyhláškou č. 504/2002 Sb. ve znění pozdějších předpisů</v>
      </c>
      <c r="B1" s="363"/>
      <c r="C1" s="244" t="s">
        <v>215</v>
      </c>
      <c r="D1" s="321"/>
      <c r="E1" s="321"/>
      <c r="F1" s="322"/>
      <c r="G1" s="322"/>
      <c r="H1" s="254"/>
      <c r="I1" s="324"/>
      <c r="J1" s="9"/>
    </row>
    <row r="2" spans="1:11" ht="15">
      <c r="A2" s="363"/>
      <c r="B2" s="363"/>
      <c r="C2" s="325" t="str">
        <f>+'R1'!C2:E2</f>
        <v>k 31.12.2016</v>
      </c>
      <c r="D2" s="322"/>
      <c r="E2" s="322"/>
      <c r="F2" s="322"/>
      <c r="G2" s="322"/>
      <c r="H2" s="254"/>
      <c r="I2" s="324"/>
      <c r="J2" s="24"/>
      <c r="K2" s="9"/>
    </row>
    <row r="3" spans="1:11" ht="15" customHeight="1">
      <c r="A3" s="363"/>
      <c r="B3" s="363"/>
      <c r="C3" s="235" t="s">
        <v>219</v>
      </c>
      <c r="D3" s="323"/>
      <c r="E3" s="323"/>
      <c r="F3" s="323"/>
      <c r="G3" s="323"/>
      <c r="H3" s="254" t="s">
        <v>267</v>
      </c>
      <c r="I3" s="324"/>
      <c r="J3" s="24"/>
      <c r="K3" s="9"/>
    </row>
    <row r="4" spans="1:11" ht="15" customHeight="1">
      <c r="A4" s="363"/>
      <c r="B4" s="363"/>
      <c r="C4" s="236"/>
      <c r="D4" s="223"/>
      <c r="E4" s="223"/>
      <c r="F4" s="223"/>
      <c r="G4" s="326" t="str">
        <f>+'R1'!F4</f>
        <v>  </v>
      </c>
      <c r="H4" s="327"/>
      <c r="I4" s="327"/>
      <c r="J4" s="24"/>
      <c r="K4" s="9"/>
    </row>
    <row r="5" spans="1:11" ht="15" customHeight="1" thickBot="1">
      <c r="A5" s="233"/>
      <c r="B5" s="324"/>
      <c r="C5" s="223"/>
      <c r="D5" s="223"/>
      <c r="E5" s="223"/>
      <c r="F5" s="223"/>
      <c r="G5" s="328"/>
      <c r="H5" s="328"/>
      <c r="I5" s="328"/>
      <c r="J5" s="24"/>
      <c r="K5" s="25"/>
    </row>
    <row r="6" spans="1:11" ht="15" customHeight="1">
      <c r="A6" s="258"/>
      <c r="B6" s="336"/>
      <c r="C6" s="337"/>
      <c r="D6" s="238" t="s">
        <v>11</v>
      </c>
      <c r="E6" s="350"/>
      <c r="F6" s="347"/>
      <c r="G6" s="348" t="str">
        <f>+'R1'!F6</f>
        <v> </v>
      </c>
      <c r="H6" s="349"/>
      <c r="I6" s="349"/>
      <c r="J6" s="24"/>
      <c r="K6" s="25"/>
    </row>
    <row r="7" spans="1:11" ht="15" customHeight="1" thickBot="1">
      <c r="A7" s="336"/>
      <c r="B7" s="336"/>
      <c r="C7" s="337"/>
      <c r="D7" s="334">
        <f>+'R1'!C7</f>
        <v>0</v>
      </c>
      <c r="E7" s="335"/>
      <c r="F7" s="347"/>
      <c r="G7" s="348">
        <f>+'R1'!F7</f>
        <v>0</v>
      </c>
      <c r="H7" s="349"/>
      <c r="I7" s="349"/>
      <c r="J7" s="24"/>
      <c r="K7" s="9"/>
    </row>
    <row r="8" spans="1:9" ht="15" customHeight="1">
      <c r="A8" s="270"/>
      <c r="B8" s="223"/>
      <c r="C8" s="223"/>
      <c r="D8" s="223"/>
      <c r="E8" s="223"/>
      <c r="F8" s="223"/>
      <c r="G8" s="348">
        <f>+'R1'!F8</f>
        <v>0</v>
      </c>
      <c r="H8" s="349"/>
      <c r="I8" s="349"/>
    </row>
    <row r="9" spans="1:9" ht="15" customHeight="1" thickBot="1">
      <c r="A9" s="364"/>
      <c r="B9" s="302"/>
      <c r="C9" s="302"/>
      <c r="D9" s="302"/>
      <c r="E9" s="302"/>
      <c r="F9" s="302"/>
      <c r="G9" s="302"/>
      <c r="H9" s="302"/>
      <c r="I9" s="302"/>
    </row>
    <row r="10" spans="1:9" ht="16.5" customHeight="1">
      <c r="A10" s="344" t="s">
        <v>175</v>
      </c>
      <c r="B10" s="351" t="s">
        <v>176</v>
      </c>
      <c r="C10" s="352"/>
      <c r="D10" s="353"/>
      <c r="E10" s="360" t="s">
        <v>34</v>
      </c>
      <c r="F10" s="365" t="s">
        <v>216</v>
      </c>
      <c r="G10" s="366"/>
      <c r="H10" s="366"/>
      <c r="I10" s="367"/>
    </row>
    <row r="11" spans="1:9" ht="16.5" customHeight="1">
      <c r="A11" s="345"/>
      <c r="B11" s="354"/>
      <c r="C11" s="355"/>
      <c r="D11" s="356"/>
      <c r="E11" s="361"/>
      <c r="F11" s="93" t="s">
        <v>177</v>
      </c>
      <c r="G11" s="79" t="s">
        <v>178</v>
      </c>
      <c r="H11" s="79"/>
      <c r="I11" s="94" t="s">
        <v>217</v>
      </c>
    </row>
    <row r="12" spans="1:9" ht="16.5" customHeight="1">
      <c r="A12" s="346"/>
      <c r="B12" s="357"/>
      <c r="C12" s="358"/>
      <c r="D12" s="359"/>
      <c r="E12" s="362"/>
      <c r="F12" s="47">
        <v>5</v>
      </c>
      <c r="G12" s="47">
        <v>6</v>
      </c>
      <c r="H12" s="47">
        <v>7</v>
      </c>
      <c r="I12" s="49">
        <v>8</v>
      </c>
    </row>
    <row r="13" spans="1:9" ht="16.5" customHeight="1">
      <c r="A13" s="341" t="s">
        <v>316</v>
      </c>
      <c r="B13" s="342"/>
      <c r="C13" s="342"/>
      <c r="D13" s="342"/>
      <c r="E13" s="342"/>
      <c r="F13" s="342"/>
      <c r="G13" s="342"/>
      <c r="H13" s="342"/>
      <c r="I13" s="343"/>
    </row>
    <row r="14" spans="1:9" ht="16.5" customHeight="1">
      <c r="A14" s="338" t="s">
        <v>301</v>
      </c>
      <c r="B14" s="339"/>
      <c r="C14" s="339"/>
      <c r="D14" s="339"/>
      <c r="E14" s="340"/>
      <c r="F14" s="130">
        <f>+SUM(F15:F18)</f>
        <v>0</v>
      </c>
      <c r="G14" s="130">
        <f>+SUM(G15:G18)</f>
        <v>0</v>
      </c>
      <c r="H14" s="130">
        <f>+SUM(H15:H18)</f>
        <v>0</v>
      </c>
      <c r="I14" s="131">
        <f>+SUM(I15:I18)</f>
        <v>0</v>
      </c>
    </row>
    <row r="15" spans="1:9" ht="16.5" customHeight="1">
      <c r="A15" s="78">
        <v>501</v>
      </c>
      <c r="B15" s="283" t="s">
        <v>242</v>
      </c>
      <c r="C15" s="284"/>
      <c r="D15" s="295"/>
      <c r="E15" s="16">
        <v>1</v>
      </c>
      <c r="F15" s="113">
        <v>0</v>
      </c>
      <c r="G15" s="113">
        <v>0</v>
      </c>
      <c r="H15" s="113">
        <v>0</v>
      </c>
      <c r="I15" s="114">
        <f>+F15+G15+H15</f>
        <v>0</v>
      </c>
    </row>
    <row r="16" spans="1:9" ht="16.5" customHeight="1">
      <c r="A16" s="78">
        <v>502</v>
      </c>
      <c r="B16" s="283" t="s">
        <v>348</v>
      </c>
      <c r="C16" s="284"/>
      <c r="D16" s="295"/>
      <c r="E16" s="5">
        <v>2</v>
      </c>
      <c r="F16" s="113">
        <v>0</v>
      </c>
      <c r="G16" s="113">
        <v>0</v>
      </c>
      <c r="H16" s="113">
        <v>0</v>
      </c>
      <c r="I16" s="114">
        <f aca="true" t="shared" si="0" ref="I16:I42">+F16+G16+H16</f>
        <v>0</v>
      </c>
    </row>
    <row r="17" spans="1:9" ht="16.5" customHeight="1">
      <c r="A17" s="78">
        <v>503</v>
      </c>
      <c r="B17" s="283" t="s">
        <v>221</v>
      </c>
      <c r="C17" s="284"/>
      <c r="D17" s="295"/>
      <c r="E17" s="5">
        <v>3</v>
      </c>
      <c r="F17" s="113">
        <v>0</v>
      </c>
      <c r="G17" s="113">
        <v>0</v>
      </c>
      <c r="H17" s="113">
        <v>0</v>
      </c>
      <c r="I17" s="114">
        <f t="shared" si="0"/>
        <v>0</v>
      </c>
    </row>
    <row r="18" spans="1:9" ht="16.5" customHeight="1">
      <c r="A18" s="78">
        <v>504</v>
      </c>
      <c r="B18" s="283" t="s">
        <v>222</v>
      </c>
      <c r="C18" s="284"/>
      <c r="D18" s="295"/>
      <c r="E18" s="5">
        <v>4</v>
      </c>
      <c r="F18" s="113">
        <v>0</v>
      </c>
      <c r="G18" s="113">
        <v>0</v>
      </c>
      <c r="H18" s="113">
        <v>0</v>
      </c>
      <c r="I18" s="114">
        <f t="shared" si="0"/>
        <v>0</v>
      </c>
    </row>
    <row r="19" spans="1:9" ht="16.5" customHeight="1">
      <c r="A19" s="338" t="s">
        <v>302</v>
      </c>
      <c r="B19" s="339"/>
      <c r="C19" s="339"/>
      <c r="D19" s="339"/>
      <c r="E19" s="340"/>
      <c r="F19" s="130">
        <f>+SUM(F20:F23)</f>
        <v>0</v>
      </c>
      <c r="G19" s="130">
        <f>+SUM(G20:G23)</f>
        <v>0</v>
      </c>
      <c r="H19" s="130">
        <f>+SUM(H20:H23)</f>
        <v>0</v>
      </c>
      <c r="I19" s="131">
        <f>+SUM(I20:I23)</f>
        <v>0</v>
      </c>
    </row>
    <row r="20" spans="1:9" ht="16.5" customHeight="1">
      <c r="A20" s="78">
        <v>511</v>
      </c>
      <c r="B20" s="283" t="s">
        <v>223</v>
      </c>
      <c r="C20" s="284"/>
      <c r="D20" s="295"/>
      <c r="E20" s="5">
        <v>5</v>
      </c>
      <c r="F20" s="113">
        <v>0</v>
      </c>
      <c r="G20" s="113">
        <v>0</v>
      </c>
      <c r="H20" s="113">
        <v>0</v>
      </c>
      <c r="I20" s="114">
        <f t="shared" si="0"/>
        <v>0</v>
      </c>
    </row>
    <row r="21" spans="1:9" ht="16.5" customHeight="1">
      <c r="A21" s="78">
        <v>512</v>
      </c>
      <c r="B21" s="283" t="s">
        <v>224</v>
      </c>
      <c r="C21" s="284"/>
      <c r="D21" s="295"/>
      <c r="E21" s="5">
        <v>6</v>
      </c>
      <c r="F21" s="113">
        <v>0</v>
      </c>
      <c r="G21" s="113">
        <v>0</v>
      </c>
      <c r="H21" s="113">
        <v>0</v>
      </c>
      <c r="I21" s="114">
        <f t="shared" si="0"/>
        <v>0</v>
      </c>
    </row>
    <row r="22" spans="1:9" ht="16.5" customHeight="1">
      <c r="A22" s="78">
        <v>513</v>
      </c>
      <c r="B22" s="283" t="s">
        <v>225</v>
      </c>
      <c r="C22" s="284"/>
      <c r="D22" s="295"/>
      <c r="E22" s="5">
        <v>7</v>
      </c>
      <c r="F22" s="113">
        <v>0</v>
      </c>
      <c r="G22" s="113">
        <v>0</v>
      </c>
      <c r="H22" s="113">
        <v>0</v>
      </c>
      <c r="I22" s="114">
        <f t="shared" si="0"/>
        <v>0</v>
      </c>
    </row>
    <row r="23" spans="1:9" ht="16.5" customHeight="1">
      <c r="A23" s="78">
        <v>518</v>
      </c>
      <c r="B23" s="283" t="s">
        <v>241</v>
      </c>
      <c r="C23" s="284"/>
      <c r="D23" s="295"/>
      <c r="E23" s="5">
        <v>8</v>
      </c>
      <c r="F23" s="113">
        <v>0</v>
      </c>
      <c r="G23" s="113">
        <v>0</v>
      </c>
      <c r="H23" s="113">
        <v>0</v>
      </c>
      <c r="I23" s="114">
        <f t="shared" si="0"/>
        <v>0</v>
      </c>
    </row>
    <row r="24" spans="1:9" ht="16.5" customHeight="1">
      <c r="A24" s="338" t="s">
        <v>303</v>
      </c>
      <c r="B24" s="339"/>
      <c r="C24" s="339"/>
      <c r="D24" s="339"/>
      <c r="E24" s="340"/>
      <c r="F24" s="130">
        <f>+SUM(F25:F29)</f>
        <v>0</v>
      </c>
      <c r="G24" s="130">
        <f>+SUM(G25:G29)</f>
        <v>0</v>
      </c>
      <c r="H24" s="130">
        <f>+SUM(H25:H29)</f>
        <v>0</v>
      </c>
      <c r="I24" s="132">
        <f>+SUM(I25:I29)</f>
        <v>0</v>
      </c>
    </row>
    <row r="25" spans="1:9" ht="16.5" customHeight="1">
      <c r="A25" s="78">
        <v>521</v>
      </c>
      <c r="B25" s="283" t="s">
        <v>230</v>
      </c>
      <c r="C25" s="284"/>
      <c r="D25" s="295"/>
      <c r="E25" s="5">
        <v>9</v>
      </c>
      <c r="F25" s="113">
        <v>0</v>
      </c>
      <c r="G25" s="113">
        <v>0</v>
      </c>
      <c r="H25" s="113">
        <v>0</v>
      </c>
      <c r="I25" s="114">
        <f t="shared" si="0"/>
        <v>0</v>
      </c>
    </row>
    <row r="26" spans="1:9" ht="16.5" customHeight="1">
      <c r="A26" s="78">
        <v>524</v>
      </c>
      <c r="B26" s="283" t="s">
        <v>226</v>
      </c>
      <c r="C26" s="284"/>
      <c r="D26" s="295"/>
      <c r="E26" s="5">
        <v>10</v>
      </c>
      <c r="F26" s="113">
        <v>0</v>
      </c>
      <c r="G26" s="113">
        <v>0</v>
      </c>
      <c r="H26" s="113">
        <v>0</v>
      </c>
      <c r="I26" s="114">
        <f t="shared" si="0"/>
        <v>0</v>
      </c>
    </row>
    <row r="27" spans="1:9" ht="16.5" customHeight="1">
      <c r="A27" s="78">
        <v>525</v>
      </c>
      <c r="B27" s="283" t="s">
        <v>227</v>
      </c>
      <c r="C27" s="284"/>
      <c r="D27" s="295"/>
      <c r="E27" s="5">
        <v>11</v>
      </c>
      <c r="F27" s="113">
        <v>0</v>
      </c>
      <c r="G27" s="113">
        <v>0</v>
      </c>
      <c r="H27" s="113">
        <v>0</v>
      </c>
      <c r="I27" s="114">
        <f t="shared" si="0"/>
        <v>0</v>
      </c>
    </row>
    <row r="28" spans="1:9" ht="16.5" customHeight="1">
      <c r="A28" s="78">
        <v>527</v>
      </c>
      <c r="B28" s="283" t="s">
        <v>228</v>
      </c>
      <c r="C28" s="284"/>
      <c r="D28" s="295"/>
      <c r="E28" s="5">
        <v>12</v>
      </c>
      <c r="F28" s="113">
        <v>0</v>
      </c>
      <c r="G28" s="113">
        <v>0</v>
      </c>
      <c r="H28" s="113">
        <v>0</v>
      </c>
      <c r="I28" s="114">
        <f t="shared" si="0"/>
        <v>0</v>
      </c>
    </row>
    <row r="29" spans="1:9" ht="16.5" customHeight="1">
      <c r="A29" s="78">
        <v>528</v>
      </c>
      <c r="B29" s="283" t="s">
        <v>229</v>
      </c>
      <c r="C29" s="284"/>
      <c r="D29" s="295"/>
      <c r="E29" s="5">
        <v>13</v>
      </c>
      <c r="F29" s="113">
        <v>0</v>
      </c>
      <c r="G29" s="113">
        <v>0</v>
      </c>
      <c r="H29" s="113">
        <v>0</v>
      </c>
      <c r="I29" s="114">
        <f t="shared" si="0"/>
        <v>0</v>
      </c>
    </row>
    <row r="30" spans="1:9" ht="16.5" customHeight="1">
      <c r="A30" s="338" t="s">
        <v>304</v>
      </c>
      <c r="B30" s="339"/>
      <c r="C30" s="339"/>
      <c r="D30" s="339"/>
      <c r="E30" s="340"/>
      <c r="F30" s="130">
        <f>+SUM(F31:F33)</f>
        <v>0</v>
      </c>
      <c r="G30" s="130">
        <f>+SUM(G31:G33)</f>
        <v>0</v>
      </c>
      <c r="H30" s="130">
        <f>+SUM(H31:H33)</f>
        <v>0</v>
      </c>
      <c r="I30" s="132">
        <f>+SUM(I31:I33)</f>
        <v>0</v>
      </c>
    </row>
    <row r="31" spans="1:9" ht="16.5" customHeight="1">
      <c r="A31" s="78">
        <v>531</v>
      </c>
      <c r="B31" s="283" t="s">
        <v>231</v>
      </c>
      <c r="C31" s="284"/>
      <c r="D31" s="295"/>
      <c r="E31" s="5">
        <v>14</v>
      </c>
      <c r="F31" s="113">
        <v>0</v>
      </c>
      <c r="G31" s="113">
        <v>0</v>
      </c>
      <c r="H31" s="113">
        <v>0</v>
      </c>
      <c r="I31" s="114">
        <f t="shared" si="0"/>
        <v>0</v>
      </c>
    </row>
    <row r="32" spans="1:9" ht="16.5" customHeight="1">
      <c r="A32" s="78">
        <v>532</v>
      </c>
      <c r="B32" s="283" t="s">
        <v>232</v>
      </c>
      <c r="C32" s="284"/>
      <c r="D32" s="295"/>
      <c r="E32" s="5">
        <v>15</v>
      </c>
      <c r="F32" s="113">
        <v>0</v>
      </c>
      <c r="G32" s="113">
        <v>0</v>
      </c>
      <c r="H32" s="113">
        <v>0</v>
      </c>
      <c r="I32" s="114">
        <f t="shared" si="0"/>
        <v>0</v>
      </c>
    </row>
    <row r="33" spans="1:9" ht="16.5" customHeight="1">
      <c r="A33" s="78">
        <v>538</v>
      </c>
      <c r="B33" s="283" t="s">
        <v>143</v>
      </c>
      <c r="C33" s="284"/>
      <c r="D33" s="295"/>
      <c r="E33" s="5">
        <v>16</v>
      </c>
      <c r="F33" s="113">
        <v>0</v>
      </c>
      <c r="G33" s="113">
        <v>0</v>
      </c>
      <c r="H33" s="113">
        <v>0</v>
      </c>
      <c r="I33" s="114">
        <f t="shared" si="0"/>
        <v>0</v>
      </c>
    </row>
    <row r="34" spans="1:9" ht="16.5" customHeight="1">
      <c r="A34" s="338" t="s">
        <v>305</v>
      </c>
      <c r="B34" s="339"/>
      <c r="C34" s="339"/>
      <c r="D34" s="339"/>
      <c r="E34" s="340"/>
      <c r="F34" s="130">
        <f>+SUM(F35:F42)</f>
        <v>0</v>
      </c>
      <c r="G34" s="130">
        <f>+SUM(G35:G42)</f>
        <v>0</v>
      </c>
      <c r="H34" s="130">
        <f>+SUM(H35:H42)</f>
        <v>0</v>
      </c>
      <c r="I34" s="131">
        <f>+SUM(I35:I42)</f>
        <v>0</v>
      </c>
    </row>
    <row r="35" spans="1:9" ht="16.5" customHeight="1">
      <c r="A35" s="78">
        <v>541</v>
      </c>
      <c r="B35" s="331" t="s">
        <v>254</v>
      </c>
      <c r="C35" s="332"/>
      <c r="D35" s="333"/>
      <c r="E35" s="5">
        <v>17</v>
      </c>
      <c r="F35" s="113">
        <v>0</v>
      </c>
      <c r="G35" s="113">
        <v>0</v>
      </c>
      <c r="H35" s="113">
        <v>0</v>
      </c>
      <c r="I35" s="114">
        <f t="shared" si="0"/>
        <v>0</v>
      </c>
    </row>
    <row r="36" spans="1:9" ht="16.5" customHeight="1">
      <c r="A36" s="78">
        <v>542</v>
      </c>
      <c r="B36" s="331" t="s">
        <v>239</v>
      </c>
      <c r="C36" s="332"/>
      <c r="D36" s="333"/>
      <c r="E36" s="5">
        <v>18</v>
      </c>
      <c r="F36" s="113">
        <v>0</v>
      </c>
      <c r="G36" s="113">
        <v>0</v>
      </c>
      <c r="H36" s="113">
        <v>0</v>
      </c>
      <c r="I36" s="114">
        <f t="shared" si="0"/>
        <v>0</v>
      </c>
    </row>
    <row r="37" spans="1:9" ht="16.5" customHeight="1">
      <c r="A37" s="78">
        <v>543</v>
      </c>
      <c r="B37" s="283" t="s">
        <v>233</v>
      </c>
      <c r="C37" s="284"/>
      <c r="D37" s="295"/>
      <c r="E37" s="5">
        <v>19</v>
      </c>
      <c r="F37" s="113">
        <v>0</v>
      </c>
      <c r="G37" s="113">
        <v>0</v>
      </c>
      <c r="H37" s="113">
        <v>0</v>
      </c>
      <c r="I37" s="114">
        <f t="shared" si="0"/>
        <v>0</v>
      </c>
    </row>
    <row r="38" spans="1:9" ht="16.5" customHeight="1">
      <c r="A38" s="78">
        <v>544</v>
      </c>
      <c r="B38" s="283" t="s">
        <v>234</v>
      </c>
      <c r="C38" s="284"/>
      <c r="D38" s="295"/>
      <c r="E38" s="5">
        <v>20</v>
      </c>
      <c r="F38" s="113">
        <v>0</v>
      </c>
      <c r="G38" s="113">
        <v>0</v>
      </c>
      <c r="H38" s="113">
        <v>0</v>
      </c>
      <c r="I38" s="114">
        <f t="shared" si="0"/>
        <v>0</v>
      </c>
    </row>
    <row r="39" spans="1:9" ht="16.5" customHeight="1">
      <c r="A39" s="78">
        <v>545</v>
      </c>
      <c r="B39" s="283" t="s">
        <v>235</v>
      </c>
      <c r="C39" s="284"/>
      <c r="D39" s="295"/>
      <c r="E39" s="5">
        <v>21</v>
      </c>
      <c r="F39" s="113">
        <v>0</v>
      </c>
      <c r="G39" s="113">
        <v>0</v>
      </c>
      <c r="H39" s="113">
        <v>0</v>
      </c>
      <c r="I39" s="114">
        <f t="shared" si="0"/>
        <v>0</v>
      </c>
    </row>
    <row r="40" spans="1:9" ht="16.5" customHeight="1">
      <c r="A40" s="78">
        <v>546</v>
      </c>
      <c r="B40" s="283" t="s">
        <v>236</v>
      </c>
      <c r="C40" s="284"/>
      <c r="D40" s="295"/>
      <c r="E40" s="5">
        <v>22</v>
      </c>
      <c r="F40" s="113">
        <v>0</v>
      </c>
      <c r="G40" s="113">
        <v>0</v>
      </c>
      <c r="H40" s="113">
        <v>0</v>
      </c>
      <c r="I40" s="114">
        <f t="shared" si="0"/>
        <v>0</v>
      </c>
    </row>
    <row r="41" spans="1:9" ht="16.5" customHeight="1">
      <c r="A41" s="78">
        <v>548</v>
      </c>
      <c r="B41" s="283" t="s">
        <v>237</v>
      </c>
      <c r="C41" s="284"/>
      <c r="D41" s="295"/>
      <c r="E41" s="5">
        <v>23</v>
      </c>
      <c r="F41" s="113">
        <v>0</v>
      </c>
      <c r="G41" s="113">
        <v>0</v>
      </c>
      <c r="H41" s="113">
        <v>0</v>
      </c>
      <c r="I41" s="114">
        <f t="shared" si="0"/>
        <v>0</v>
      </c>
    </row>
    <row r="42" spans="1:9" ht="16.5" customHeight="1" thickBot="1">
      <c r="A42" s="78">
        <v>549</v>
      </c>
      <c r="B42" s="283" t="s">
        <v>238</v>
      </c>
      <c r="C42" s="284"/>
      <c r="D42" s="295"/>
      <c r="E42" s="5">
        <v>24</v>
      </c>
      <c r="F42" s="113">
        <v>0</v>
      </c>
      <c r="G42" s="113">
        <v>0</v>
      </c>
      <c r="H42" s="113">
        <v>0</v>
      </c>
      <c r="I42" s="114">
        <f t="shared" si="0"/>
        <v>0</v>
      </c>
    </row>
    <row r="43" spans="1:9" ht="12" customHeight="1">
      <c r="A43" s="329" t="str">
        <f>+'R1'!A49:G49</f>
        <v>Formulář zpracovala ASPEKT HM, daňová, účetní a auditorská kancelář, www.danovapriznani.cz, business.center.cz</v>
      </c>
      <c r="B43" s="330"/>
      <c r="C43" s="330"/>
      <c r="D43" s="330"/>
      <c r="E43" s="330"/>
      <c r="F43" s="330"/>
      <c r="G43" s="330"/>
      <c r="H43" s="330"/>
      <c r="I43" s="330"/>
    </row>
    <row r="44" spans="1:9" ht="12" customHeight="1">
      <c r="A44" s="273">
        <v>1</v>
      </c>
      <c r="B44" s="274"/>
      <c r="C44" s="274"/>
      <c r="D44" s="274"/>
      <c r="E44" s="274"/>
      <c r="F44" s="274"/>
      <c r="G44" s="274"/>
      <c r="H44" s="274"/>
      <c r="I44" s="274"/>
    </row>
    <row r="45" spans="1:9" ht="12.75">
      <c r="A45" s="9"/>
      <c r="B45" s="9"/>
      <c r="C45" s="9"/>
      <c r="D45" s="9"/>
      <c r="E45" s="25"/>
      <c r="F45" s="25"/>
      <c r="G45" s="25"/>
      <c r="H45" s="9"/>
      <c r="I45" s="9"/>
    </row>
    <row r="46" spans="1:9" ht="12.75">
      <c r="A46" s="9"/>
      <c r="B46" s="9"/>
      <c r="C46" s="9"/>
      <c r="D46" s="9"/>
      <c r="E46" s="25"/>
      <c r="F46" s="25"/>
      <c r="G46" s="25"/>
      <c r="H46" s="9"/>
      <c r="I46" s="9"/>
    </row>
    <row r="47" spans="1:9" ht="12.75">
      <c r="A47" s="9"/>
      <c r="B47" s="9"/>
      <c r="C47" s="9"/>
      <c r="D47" s="9"/>
      <c r="E47" s="9"/>
      <c r="F47" s="9"/>
      <c r="G47" s="9"/>
      <c r="H47" s="9"/>
      <c r="I47" s="9"/>
    </row>
    <row r="48" spans="1:9" ht="12.75">
      <c r="A48" s="9"/>
      <c r="B48" s="9"/>
      <c r="C48" s="9"/>
      <c r="D48" s="9"/>
      <c r="E48" s="9"/>
      <c r="F48" s="9"/>
      <c r="G48" s="9"/>
      <c r="H48" s="9"/>
      <c r="I48" s="9"/>
    </row>
    <row r="49" spans="1:9" ht="12.75">
      <c r="A49" s="9"/>
      <c r="B49" s="9"/>
      <c r="C49" s="9"/>
      <c r="D49" s="9"/>
      <c r="E49" s="9"/>
      <c r="F49" s="9"/>
      <c r="G49" s="9"/>
      <c r="H49" s="9"/>
      <c r="I49" s="9"/>
    </row>
    <row r="50" spans="1:9" ht="12.75">
      <c r="A50" s="9"/>
      <c r="B50" s="9"/>
      <c r="C50" s="9"/>
      <c r="D50" s="9"/>
      <c r="E50" s="9"/>
      <c r="F50" s="9"/>
      <c r="G50" s="9"/>
      <c r="H50" s="9"/>
      <c r="I50" s="9"/>
    </row>
    <row r="51" spans="1:9" ht="12.75">
      <c r="A51" s="9"/>
      <c r="B51" s="9"/>
      <c r="C51" s="9"/>
      <c r="D51" s="9"/>
      <c r="E51" s="9"/>
      <c r="F51" s="9"/>
      <c r="G51" s="9"/>
      <c r="H51" s="9"/>
      <c r="I51" s="9"/>
    </row>
    <row r="52" spans="1:9" ht="12.75">
      <c r="A52" s="9"/>
      <c r="B52" s="9"/>
      <c r="C52" s="9"/>
      <c r="D52" s="9"/>
      <c r="E52" s="9"/>
      <c r="F52" s="9"/>
      <c r="G52" s="9"/>
      <c r="H52" s="9"/>
      <c r="I52" s="9"/>
    </row>
    <row r="53" spans="1:9" ht="12.75">
      <c r="A53" s="9"/>
      <c r="B53" s="9"/>
      <c r="C53" s="9"/>
      <c r="D53" s="9"/>
      <c r="E53" s="9"/>
      <c r="F53" s="9"/>
      <c r="G53" s="9"/>
      <c r="H53" s="9"/>
      <c r="I53" s="9"/>
    </row>
    <row r="54" spans="1:9" ht="12.75">
      <c r="A54" s="9"/>
      <c r="B54" s="9"/>
      <c r="C54" s="9"/>
      <c r="D54" s="9"/>
      <c r="E54" s="9"/>
      <c r="F54" s="9"/>
      <c r="G54" s="9"/>
      <c r="H54" s="9"/>
      <c r="I54" s="9"/>
    </row>
    <row r="55" spans="1:9" ht="12.75">
      <c r="A55" s="9"/>
      <c r="B55" s="9"/>
      <c r="C55" s="9"/>
      <c r="D55" s="9"/>
      <c r="E55" s="9"/>
      <c r="F55" s="9"/>
      <c r="G55" s="9"/>
      <c r="H55" s="9"/>
      <c r="I55" s="9"/>
    </row>
    <row r="56" spans="1:9" ht="12.75">
      <c r="A56" s="9"/>
      <c r="B56" s="9"/>
      <c r="C56" s="9"/>
      <c r="D56" s="9"/>
      <c r="E56" s="9"/>
      <c r="F56" s="9"/>
      <c r="G56" s="9"/>
      <c r="H56" s="9"/>
      <c r="I56" s="9"/>
    </row>
    <row r="57" spans="1:9" ht="12.75">
      <c r="A57" s="9"/>
      <c r="B57" s="9"/>
      <c r="C57" s="9"/>
      <c r="D57" s="9"/>
      <c r="E57" s="9"/>
      <c r="F57" s="9"/>
      <c r="G57" s="9"/>
      <c r="H57" s="9"/>
      <c r="I57" s="9"/>
    </row>
    <row r="58" spans="1:9" ht="12.75">
      <c r="A58" s="9"/>
      <c r="B58" s="9"/>
      <c r="C58" s="9"/>
      <c r="D58" s="9"/>
      <c r="E58" s="9"/>
      <c r="F58" s="9"/>
      <c r="G58" s="9"/>
      <c r="H58" s="9"/>
      <c r="I58" s="9"/>
    </row>
    <row r="59" spans="1:9" ht="12.75">
      <c r="A59" s="9"/>
      <c r="B59" s="9"/>
      <c r="C59" s="9"/>
      <c r="D59" s="9"/>
      <c r="E59" s="9"/>
      <c r="F59" s="9"/>
      <c r="G59" s="9"/>
      <c r="H59" s="9"/>
      <c r="I59" s="9"/>
    </row>
    <row r="60" spans="1:9" ht="12.75">
      <c r="A60" s="9"/>
      <c r="B60" s="9"/>
      <c r="C60" s="9"/>
      <c r="D60" s="9"/>
      <c r="E60" s="9"/>
      <c r="F60" s="9"/>
      <c r="G60" s="9"/>
      <c r="H60" s="9"/>
      <c r="I60" s="9"/>
    </row>
    <row r="61" spans="1:9" ht="12.75">
      <c r="A61" s="9"/>
      <c r="B61" s="9"/>
      <c r="C61" s="9"/>
      <c r="D61" s="9"/>
      <c r="E61" s="9"/>
      <c r="F61" s="9"/>
      <c r="G61" s="9"/>
      <c r="H61" s="9"/>
      <c r="I61" s="9"/>
    </row>
    <row r="62" spans="1:9" ht="12.75">
      <c r="A62" s="9"/>
      <c r="B62" s="9"/>
      <c r="C62" s="9"/>
      <c r="D62" s="9"/>
      <c r="E62" s="9"/>
      <c r="F62" s="9"/>
      <c r="G62" s="9"/>
      <c r="H62" s="9"/>
      <c r="I62" s="9"/>
    </row>
    <row r="63" spans="1:9" ht="12.75">
      <c r="A63" s="9"/>
      <c r="B63" s="9"/>
      <c r="C63" s="9"/>
      <c r="D63" s="9"/>
      <c r="E63" s="9"/>
      <c r="F63" s="9"/>
      <c r="G63" s="9"/>
      <c r="H63" s="9"/>
      <c r="I63" s="9"/>
    </row>
    <row r="64" spans="1:9" ht="12.75">
      <c r="A64" s="9"/>
      <c r="B64" s="9"/>
      <c r="C64" s="9"/>
      <c r="D64" s="9"/>
      <c r="E64" s="9"/>
      <c r="F64" s="9"/>
      <c r="G64" s="9"/>
      <c r="H64" s="9"/>
      <c r="I64" s="9"/>
    </row>
    <row r="65" spans="1:9" ht="12.75">
      <c r="A65" s="9"/>
      <c r="B65" s="9"/>
      <c r="C65" s="9"/>
      <c r="D65" s="9"/>
      <c r="E65" s="9"/>
      <c r="F65" s="9"/>
      <c r="G65" s="9"/>
      <c r="H65" s="9"/>
      <c r="I65" s="9"/>
    </row>
    <row r="66" spans="1:9" ht="12.75">
      <c r="A66" s="9"/>
      <c r="B66" s="9"/>
      <c r="C66" s="9"/>
      <c r="D66" s="9"/>
      <c r="E66" s="9"/>
      <c r="F66" s="9"/>
      <c r="G66" s="9"/>
      <c r="H66" s="9"/>
      <c r="I66" s="9"/>
    </row>
    <row r="67" spans="1:9" ht="12.75">
      <c r="A67" s="9"/>
      <c r="B67" s="9"/>
      <c r="C67" s="9"/>
      <c r="D67" s="9"/>
      <c r="E67" s="9"/>
      <c r="F67" s="9"/>
      <c r="G67" s="9"/>
      <c r="H67" s="9"/>
      <c r="I67" s="9"/>
    </row>
    <row r="68" spans="1:9" ht="12.75">
      <c r="A68" s="9"/>
      <c r="B68" s="9"/>
      <c r="C68" s="9"/>
      <c r="D68" s="9"/>
      <c r="E68" s="9"/>
      <c r="F68" s="9"/>
      <c r="G68" s="9"/>
      <c r="H68" s="9"/>
      <c r="I68" s="9"/>
    </row>
    <row r="69" spans="1:9" ht="12.75">
      <c r="A69" s="9"/>
      <c r="B69" s="9"/>
      <c r="C69" s="9"/>
      <c r="D69" s="9"/>
      <c r="E69" s="9"/>
      <c r="F69" s="9"/>
      <c r="G69" s="9"/>
      <c r="H69" s="9"/>
      <c r="I69" s="9"/>
    </row>
    <row r="70" spans="1:9" ht="12.75">
      <c r="A70" s="9"/>
      <c r="B70" s="9"/>
      <c r="C70" s="9"/>
      <c r="D70" s="9"/>
      <c r="E70" s="9"/>
      <c r="F70" s="9"/>
      <c r="G70" s="9"/>
      <c r="H70" s="9"/>
      <c r="I70" s="9"/>
    </row>
    <row r="71" spans="1:9" ht="12.75">
      <c r="A71" s="9"/>
      <c r="B71" s="9"/>
      <c r="C71" s="9"/>
      <c r="D71" s="9"/>
      <c r="E71" s="9"/>
      <c r="F71" s="9"/>
      <c r="G71" s="9"/>
      <c r="H71" s="9"/>
      <c r="I71" s="9"/>
    </row>
    <row r="72" spans="1:9" ht="12.75">
      <c r="A72" s="9"/>
      <c r="B72" s="9"/>
      <c r="C72" s="9"/>
      <c r="D72" s="9"/>
      <c r="E72" s="9"/>
      <c r="F72" s="9"/>
      <c r="G72" s="9"/>
      <c r="H72" s="9"/>
      <c r="I72" s="9"/>
    </row>
    <row r="73" spans="1:9" ht="12.75">
      <c r="A73" s="9"/>
      <c r="B73" s="9"/>
      <c r="C73" s="9"/>
      <c r="D73" s="9"/>
      <c r="E73" s="9"/>
      <c r="F73" s="9"/>
      <c r="G73" s="9"/>
      <c r="H73" s="9"/>
      <c r="I73" s="9"/>
    </row>
    <row r="74" spans="1:9" ht="12.75">
      <c r="A74" s="9"/>
      <c r="B74" s="9"/>
      <c r="C74" s="9"/>
      <c r="D74" s="9"/>
      <c r="E74" s="9"/>
      <c r="F74" s="9"/>
      <c r="G74" s="9"/>
      <c r="H74" s="9"/>
      <c r="I74" s="9"/>
    </row>
    <row r="75" spans="1:9" ht="12.75">
      <c r="A75" s="9"/>
      <c r="B75" s="9"/>
      <c r="C75" s="9"/>
      <c r="D75" s="9"/>
      <c r="E75" s="9"/>
      <c r="F75" s="9"/>
      <c r="G75" s="9"/>
      <c r="H75" s="9"/>
      <c r="I75" s="9"/>
    </row>
    <row r="76" spans="1:9" ht="12.75">
      <c r="A76" s="9"/>
      <c r="B76" s="9"/>
      <c r="C76" s="9"/>
      <c r="D76" s="9"/>
      <c r="E76" s="9"/>
      <c r="F76" s="9"/>
      <c r="G76" s="9"/>
      <c r="H76" s="9"/>
      <c r="I76" s="9"/>
    </row>
    <row r="77" spans="1:9" ht="12.75">
      <c r="A77" s="9"/>
      <c r="B77" s="9"/>
      <c r="C77" s="9"/>
      <c r="D77" s="9"/>
      <c r="E77" s="9"/>
      <c r="F77" s="9"/>
      <c r="G77" s="9"/>
      <c r="H77" s="9"/>
      <c r="I77" s="9"/>
    </row>
    <row r="78" spans="1:9" ht="12.75">
      <c r="A78" s="9"/>
      <c r="B78" s="9"/>
      <c r="C78" s="9"/>
      <c r="D78" s="9"/>
      <c r="E78" s="9"/>
      <c r="F78" s="9"/>
      <c r="G78" s="9"/>
      <c r="H78" s="9"/>
      <c r="I78" s="9"/>
    </row>
    <row r="79" spans="1:9" ht="12.75">
      <c r="A79" s="9"/>
      <c r="B79" s="9"/>
      <c r="C79" s="9"/>
      <c r="D79" s="9"/>
      <c r="E79" s="9"/>
      <c r="F79" s="9"/>
      <c r="G79" s="9"/>
      <c r="H79" s="9"/>
      <c r="I79" s="9"/>
    </row>
    <row r="80" spans="1:9" ht="12.75">
      <c r="A80" s="9"/>
      <c r="B80" s="9"/>
      <c r="C80" s="9"/>
      <c r="D80" s="9"/>
      <c r="E80" s="9"/>
      <c r="F80" s="9"/>
      <c r="G80" s="9"/>
      <c r="H80" s="9"/>
      <c r="I80" s="9"/>
    </row>
    <row r="81" spans="1:9" ht="12.75">
      <c r="A81" s="9"/>
      <c r="B81" s="9"/>
      <c r="C81" s="9"/>
      <c r="D81" s="9"/>
      <c r="E81" s="9"/>
      <c r="F81" s="9"/>
      <c r="G81" s="9"/>
      <c r="H81" s="9"/>
      <c r="I81" s="9"/>
    </row>
    <row r="82" spans="1:9" ht="12.75">
      <c r="A82" s="9"/>
      <c r="B82" s="9"/>
      <c r="C82" s="9"/>
      <c r="D82" s="9"/>
      <c r="E82" s="9"/>
      <c r="F82" s="9"/>
      <c r="G82" s="9"/>
      <c r="H82" s="9"/>
      <c r="I82" s="9"/>
    </row>
    <row r="83" spans="1:9" ht="12.75">
      <c r="A83" s="9"/>
      <c r="B83" s="9"/>
      <c r="C83" s="9"/>
      <c r="D83" s="9"/>
      <c r="E83" s="9"/>
      <c r="F83" s="9"/>
      <c r="G83" s="9"/>
      <c r="H83" s="9"/>
      <c r="I83" s="9"/>
    </row>
    <row r="84" spans="1:9" ht="12.75">
      <c r="A84" s="9"/>
      <c r="B84" s="9"/>
      <c r="C84" s="9"/>
      <c r="D84" s="9"/>
      <c r="E84" s="9"/>
      <c r="F84" s="9"/>
      <c r="G84" s="9"/>
      <c r="H84" s="9"/>
      <c r="I84" s="9"/>
    </row>
    <row r="85" spans="1:9" ht="12.75">
      <c r="A85" s="9"/>
      <c r="B85" s="9"/>
      <c r="C85" s="9"/>
      <c r="D85" s="9"/>
      <c r="E85" s="9"/>
      <c r="F85" s="9"/>
      <c r="G85" s="9"/>
      <c r="H85" s="9"/>
      <c r="I85" s="9"/>
    </row>
    <row r="86" spans="1:9" ht="12.75">
      <c r="A86" s="9"/>
      <c r="B86" s="9"/>
      <c r="C86" s="9"/>
      <c r="D86" s="9"/>
      <c r="E86" s="9"/>
      <c r="F86" s="9"/>
      <c r="G86" s="9"/>
      <c r="H86" s="9"/>
      <c r="I86" s="9"/>
    </row>
    <row r="87" spans="1:9" ht="12.75">
      <c r="A87" s="9"/>
      <c r="B87" s="9"/>
      <c r="C87" s="9"/>
      <c r="D87" s="9"/>
      <c r="E87" s="9"/>
      <c r="F87" s="9"/>
      <c r="G87" s="9"/>
      <c r="H87" s="9"/>
      <c r="I87" s="9"/>
    </row>
    <row r="88" spans="1:9" ht="12.75">
      <c r="A88" s="9"/>
      <c r="B88" s="9"/>
      <c r="C88" s="9"/>
      <c r="D88" s="9"/>
      <c r="E88" s="9"/>
      <c r="F88" s="9"/>
      <c r="G88" s="9"/>
      <c r="H88" s="9"/>
      <c r="I88" s="9"/>
    </row>
    <row r="89" spans="1:9" ht="12.75">
      <c r="A89" s="9"/>
      <c r="B89" s="9"/>
      <c r="C89" s="9"/>
      <c r="D89" s="9"/>
      <c r="E89" s="9"/>
      <c r="F89" s="9"/>
      <c r="G89" s="9"/>
      <c r="H89" s="9"/>
      <c r="I89" s="9"/>
    </row>
    <row r="90" spans="1:9" ht="12.75">
      <c r="A90" s="9"/>
      <c r="B90" s="9"/>
      <c r="C90" s="9"/>
      <c r="D90" s="9"/>
      <c r="E90" s="9"/>
      <c r="F90" s="9"/>
      <c r="G90" s="9"/>
      <c r="H90" s="9"/>
      <c r="I90" s="9"/>
    </row>
    <row r="91" spans="1:9" ht="12.75">
      <c r="A91" s="9"/>
      <c r="B91" s="9"/>
      <c r="C91" s="9"/>
      <c r="D91" s="9"/>
      <c r="E91" s="9"/>
      <c r="F91" s="9"/>
      <c r="G91" s="9"/>
      <c r="H91" s="9"/>
      <c r="I91" s="9"/>
    </row>
    <row r="92" spans="1:9" ht="12.75">
      <c r="A92" s="9"/>
      <c r="B92" s="9"/>
      <c r="C92" s="9"/>
      <c r="D92" s="9"/>
      <c r="E92" s="9"/>
      <c r="F92" s="9"/>
      <c r="G92" s="9"/>
      <c r="H92" s="9"/>
      <c r="I92" s="9"/>
    </row>
    <row r="93" spans="1:9" ht="12.75">
      <c r="A93" s="9"/>
      <c r="B93" s="9"/>
      <c r="C93" s="9"/>
      <c r="D93" s="9"/>
      <c r="E93" s="9"/>
      <c r="F93" s="9"/>
      <c r="G93" s="9"/>
      <c r="H93" s="9"/>
      <c r="I93" s="9"/>
    </row>
    <row r="94" spans="1:9" ht="12.75">
      <c r="A94" s="9"/>
      <c r="B94" s="9"/>
      <c r="C94" s="9"/>
      <c r="D94" s="9"/>
      <c r="E94" s="9"/>
      <c r="F94" s="9"/>
      <c r="G94" s="9"/>
      <c r="H94" s="9"/>
      <c r="I94" s="9"/>
    </row>
    <row r="95" spans="1:9" ht="12.75">
      <c r="A95" s="9"/>
      <c r="B95" s="9"/>
      <c r="C95" s="9"/>
      <c r="D95" s="9"/>
      <c r="E95" s="9"/>
      <c r="F95" s="9"/>
      <c r="G95" s="9"/>
      <c r="H95" s="9"/>
      <c r="I95" s="9"/>
    </row>
    <row r="96" spans="1:9" ht="12.75">
      <c r="A96" s="9"/>
      <c r="B96" s="9"/>
      <c r="C96" s="9"/>
      <c r="D96" s="9"/>
      <c r="E96" s="9"/>
      <c r="F96" s="9"/>
      <c r="G96" s="9"/>
      <c r="H96" s="9"/>
      <c r="I96" s="9"/>
    </row>
    <row r="97" spans="1:9" ht="12.75">
      <c r="A97" s="9"/>
      <c r="B97" s="9"/>
      <c r="C97" s="9"/>
      <c r="D97" s="9"/>
      <c r="E97" s="9"/>
      <c r="F97" s="9"/>
      <c r="G97" s="9"/>
      <c r="H97" s="9"/>
      <c r="I97" s="9"/>
    </row>
    <row r="98" spans="1:9" ht="12.75">
      <c r="A98" s="9"/>
      <c r="B98" s="9"/>
      <c r="C98" s="9"/>
      <c r="D98" s="9"/>
      <c r="E98" s="9"/>
      <c r="F98" s="9"/>
      <c r="G98" s="9"/>
      <c r="H98" s="9"/>
      <c r="I98" s="9"/>
    </row>
    <row r="99" spans="1:9" ht="12.75">
      <c r="A99" s="9"/>
      <c r="B99" s="9"/>
      <c r="C99" s="9"/>
      <c r="D99" s="9"/>
      <c r="E99" s="9"/>
      <c r="F99" s="9"/>
      <c r="G99" s="9"/>
      <c r="H99" s="9"/>
      <c r="I99" s="9"/>
    </row>
    <row r="100" spans="1:9" ht="12.75">
      <c r="A100" s="9"/>
      <c r="B100" s="9"/>
      <c r="C100" s="9"/>
      <c r="D100" s="9"/>
      <c r="E100" s="9"/>
      <c r="F100" s="9"/>
      <c r="G100" s="9"/>
      <c r="H100" s="9"/>
      <c r="I100" s="9"/>
    </row>
    <row r="101" spans="1:9" ht="12.75">
      <c r="A101" s="9"/>
      <c r="B101" s="9"/>
      <c r="C101" s="9"/>
      <c r="D101" s="9"/>
      <c r="E101" s="9"/>
      <c r="F101" s="9"/>
      <c r="G101" s="9"/>
      <c r="H101" s="9"/>
      <c r="I101" s="9"/>
    </row>
    <row r="102" spans="1:9" ht="12.75">
      <c r="A102" s="9"/>
      <c r="B102" s="9"/>
      <c r="C102" s="9"/>
      <c r="D102" s="9"/>
      <c r="E102" s="9"/>
      <c r="F102" s="9"/>
      <c r="G102" s="9"/>
      <c r="H102" s="9"/>
      <c r="I102" s="9"/>
    </row>
    <row r="103" spans="1:9" ht="12.75">
      <c r="A103" s="9"/>
      <c r="B103" s="9"/>
      <c r="C103" s="9"/>
      <c r="D103" s="9"/>
      <c r="E103" s="9"/>
      <c r="F103" s="9"/>
      <c r="G103" s="9"/>
      <c r="H103" s="9"/>
      <c r="I103" s="9"/>
    </row>
    <row r="104" spans="1:9" ht="12.75">
      <c r="A104" s="9"/>
      <c r="B104" s="9"/>
      <c r="C104" s="9"/>
      <c r="D104" s="9"/>
      <c r="E104" s="9"/>
      <c r="F104" s="9"/>
      <c r="G104" s="9"/>
      <c r="H104" s="9"/>
      <c r="I104" s="9"/>
    </row>
    <row r="105" spans="1:9" ht="12.75">
      <c r="A105" s="9"/>
      <c r="B105" s="9"/>
      <c r="C105" s="9"/>
      <c r="D105" s="9"/>
      <c r="E105" s="9"/>
      <c r="F105" s="9"/>
      <c r="G105" s="9"/>
      <c r="H105" s="9"/>
      <c r="I105" s="9"/>
    </row>
    <row r="106" spans="1:9" ht="12.75">
      <c r="A106" s="9"/>
      <c r="B106" s="9"/>
      <c r="C106" s="9"/>
      <c r="D106" s="9"/>
      <c r="E106" s="9"/>
      <c r="F106" s="9"/>
      <c r="G106" s="9"/>
      <c r="H106" s="9"/>
      <c r="I106" s="9"/>
    </row>
    <row r="107" spans="1:9" ht="12.75">
      <c r="A107" s="9"/>
      <c r="B107" s="9"/>
      <c r="C107" s="9"/>
      <c r="D107" s="9"/>
      <c r="E107" s="9"/>
      <c r="F107" s="9"/>
      <c r="G107" s="9"/>
      <c r="H107" s="9"/>
      <c r="I107" s="9"/>
    </row>
    <row r="108" spans="1:9" ht="12.75">
      <c r="A108" s="9"/>
      <c r="B108" s="9"/>
      <c r="C108" s="9"/>
      <c r="D108" s="9"/>
      <c r="E108" s="9"/>
      <c r="F108" s="9"/>
      <c r="G108" s="9"/>
      <c r="H108" s="9"/>
      <c r="I108" s="9"/>
    </row>
    <row r="109" spans="1:9" ht="12.75">
      <c r="A109" s="9"/>
      <c r="B109" s="9"/>
      <c r="C109" s="9"/>
      <c r="D109" s="9"/>
      <c r="E109" s="9"/>
      <c r="F109" s="9"/>
      <c r="G109" s="9"/>
      <c r="H109" s="9"/>
      <c r="I109" s="9"/>
    </row>
    <row r="110" spans="1:9" ht="12.75">
      <c r="A110" s="9"/>
      <c r="B110" s="9"/>
      <c r="C110" s="9"/>
      <c r="D110" s="9"/>
      <c r="E110" s="9"/>
      <c r="F110" s="9"/>
      <c r="G110" s="9"/>
      <c r="H110" s="9"/>
      <c r="I110" s="9"/>
    </row>
    <row r="111" spans="1:9" ht="12.75">
      <c r="A111" s="9"/>
      <c r="B111" s="9"/>
      <c r="C111" s="9"/>
      <c r="D111" s="9"/>
      <c r="E111" s="9"/>
      <c r="F111" s="9"/>
      <c r="G111" s="9"/>
      <c r="H111" s="9"/>
      <c r="I111" s="9"/>
    </row>
    <row r="112" spans="1:9" ht="12.75">
      <c r="A112" s="9"/>
      <c r="B112" s="9"/>
      <c r="C112" s="9"/>
      <c r="D112" s="9"/>
      <c r="E112" s="9"/>
      <c r="F112" s="9"/>
      <c r="G112" s="9"/>
      <c r="H112" s="9"/>
      <c r="I112" s="9"/>
    </row>
    <row r="113" spans="1:9" ht="12.75">
      <c r="A113" s="9"/>
      <c r="B113" s="9"/>
      <c r="C113" s="9"/>
      <c r="D113" s="9"/>
      <c r="E113" s="9"/>
      <c r="F113" s="9"/>
      <c r="G113" s="9"/>
      <c r="H113" s="9"/>
      <c r="I113" s="9"/>
    </row>
    <row r="114" spans="1:9" ht="12.75">
      <c r="A114" s="9"/>
      <c r="B114" s="9"/>
      <c r="C114" s="9"/>
      <c r="D114" s="9"/>
      <c r="E114" s="9"/>
      <c r="F114" s="9"/>
      <c r="G114" s="9"/>
      <c r="H114" s="9"/>
      <c r="I114" s="9"/>
    </row>
    <row r="115" spans="1:9" ht="12.75">
      <c r="A115" s="9"/>
      <c r="B115" s="9"/>
      <c r="C115" s="9"/>
      <c r="D115" s="9"/>
      <c r="E115" s="9"/>
      <c r="F115" s="9"/>
      <c r="G115" s="9"/>
      <c r="H115" s="9"/>
      <c r="I115" s="9"/>
    </row>
    <row r="116" spans="1:9" ht="12.75">
      <c r="A116" s="9"/>
      <c r="B116" s="9"/>
      <c r="C116" s="9"/>
      <c r="D116" s="9"/>
      <c r="E116" s="9"/>
      <c r="F116" s="9"/>
      <c r="G116" s="9"/>
      <c r="H116" s="9"/>
      <c r="I116" s="9"/>
    </row>
    <row r="117" spans="1:9" ht="12.75">
      <c r="A117" s="9"/>
      <c r="B117" s="9"/>
      <c r="C117" s="9"/>
      <c r="D117" s="9"/>
      <c r="E117" s="9"/>
      <c r="F117" s="9"/>
      <c r="G117" s="9"/>
      <c r="H117" s="9"/>
      <c r="I117" s="9"/>
    </row>
    <row r="118" spans="1:9" ht="12.75">
      <c r="A118" s="9"/>
      <c r="B118" s="9"/>
      <c r="C118" s="9"/>
      <c r="D118" s="9"/>
      <c r="E118" s="9"/>
      <c r="F118" s="9"/>
      <c r="G118" s="9"/>
      <c r="H118" s="9"/>
      <c r="I118" s="9"/>
    </row>
    <row r="119" spans="1:9" ht="12.75">
      <c r="A119" s="9"/>
      <c r="B119" s="9"/>
      <c r="C119" s="9"/>
      <c r="D119" s="9"/>
      <c r="E119" s="9"/>
      <c r="F119" s="9"/>
      <c r="G119" s="9"/>
      <c r="H119" s="9"/>
      <c r="I119" s="9"/>
    </row>
    <row r="120" spans="1:9" ht="12.75">
      <c r="A120" s="9"/>
      <c r="B120" s="9"/>
      <c r="C120" s="9"/>
      <c r="D120" s="9"/>
      <c r="E120" s="9"/>
      <c r="F120" s="9"/>
      <c r="G120" s="9"/>
      <c r="H120" s="9"/>
      <c r="I120" s="9"/>
    </row>
    <row r="121" spans="1:9" ht="12.75">
      <c r="A121" s="9"/>
      <c r="B121" s="9"/>
      <c r="C121" s="9"/>
      <c r="D121" s="9"/>
      <c r="E121" s="9"/>
      <c r="F121" s="9"/>
      <c r="G121" s="9"/>
      <c r="H121" s="9"/>
      <c r="I121" s="9"/>
    </row>
    <row r="122" spans="1:9" ht="12.75">
      <c r="A122" s="9"/>
      <c r="B122" s="9"/>
      <c r="C122" s="9"/>
      <c r="D122" s="9"/>
      <c r="E122" s="9"/>
      <c r="F122" s="9"/>
      <c r="G122" s="9"/>
      <c r="H122" s="9"/>
      <c r="I122" s="9"/>
    </row>
    <row r="123" spans="1:9" ht="12.75">
      <c r="A123" s="9"/>
      <c r="B123" s="9"/>
      <c r="C123" s="9"/>
      <c r="D123" s="9"/>
      <c r="E123" s="9"/>
      <c r="F123" s="9"/>
      <c r="G123" s="9"/>
      <c r="H123" s="9"/>
      <c r="I123" s="9"/>
    </row>
    <row r="124" spans="1:9" ht="12.75">
      <c r="A124" s="9"/>
      <c r="B124" s="9"/>
      <c r="C124" s="9"/>
      <c r="D124" s="9"/>
      <c r="E124" s="9"/>
      <c r="F124" s="9"/>
      <c r="G124" s="9"/>
      <c r="H124" s="9"/>
      <c r="I124" s="9"/>
    </row>
    <row r="125" spans="1:9" ht="12.75">
      <c r="A125" s="9"/>
      <c r="B125" s="9"/>
      <c r="C125" s="9"/>
      <c r="D125" s="9"/>
      <c r="E125" s="9"/>
      <c r="F125" s="9"/>
      <c r="G125" s="9"/>
      <c r="H125" s="9"/>
      <c r="I125" s="9"/>
    </row>
    <row r="126" spans="1:9" ht="12.75">
      <c r="A126" s="9"/>
      <c r="B126" s="9"/>
      <c r="C126" s="9"/>
      <c r="D126" s="9"/>
      <c r="E126" s="9"/>
      <c r="F126" s="9"/>
      <c r="G126" s="9"/>
      <c r="H126" s="9"/>
      <c r="I126" s="9"/>
    </row>
    <row r="127" spans="1:9" ht="12.75">
      <c r="A127" s="9"/>
      <c r="B127" s="9"/>
      <c r="C127" s="9"/>
      <c r="D127" s="9"/>
      <c r="E127" s="9"/>
      <c r="F127" s="9"/>
      <c r="G127" s="9"/>
      <c r="H127" s="9"/>
      <c r="I127" s="9"/>
    </row>
    <row r="128" spans="1:9" ht="12.75">
      <c r="A128" s="9"/>
      <c r="B128" s="9"/>
      <c r="C128" s="9"/>
      <c r="D128" s="9"/>
      <c r="E128" s="9"/>
      <c r="F128" s="9"/>
      <c r="G128" s="9"/>
      <c r="H128" s="9"/>
      <c r="I128" s="9"/>
    </row>
    <row r="129" spans="1:9" ht="12.75">
      <c r="A129" s="9"/>
      <c r="B129" s="9"/>
      <c r="C129" s="9"/>
      <c r="D129" s="9"/>
      <c r="E129" s="9"/>
      <c r="F129" s="9"/>
      <c r="G129" s="9"/>
      <c r="H129" s="9"/>
      <c r="I129" s="9"/>
    </row>
    <row r="130" spans="1:9" ht="12.75">
      <c r="A130" s="9"/>
      <c r="B130" s="9"/>
      <c r="C130" s="9"/>
      <c r="D130" s="9"/>
      <c r="E130" s="9"/>
      <c r="F130" s="9"/>
      <c r="G130" s="9"/>
      <c r="H130" s="9"/>
      <c r="I130" s="9"/>
    </row>
    <row r="131" spans="1:9" ht="12.75">
      <c r="A131" s="9"/>
      <c r="B131" s="9"/>
      <c r="C131" s="9"/>
      <c r="D131" s="9"/>
      <c r="E131" s="9"/>
      <c r="F131" s="9"/>
      <c r="G131" s="9"/>
      <c r="H131" s="9"/>
      <c r="I131" s="9"/>
    </row>
    <row r="132" spans="1:9" ht="12.75">
      <c r="A132" s="9"/>
      <c r="B132" s="9"/>
      <c r="C132" s="9"/>
      <c r="D132" s="9"/>
      <c r="E132" s="9"/>
      <c r="F132" s="9"/>
      <c r="G132" s="9"/>
      <c r="H132" s="9"/>
      <c r="I132" s="9"/>
    </row>
    <row r="133" spans="1:9" ht="12.75">
      <c r="A133" s="9"/>
      <c r="B133" s="9"/>
      <c r="C133" s="9"/>
      <c r="D133" s="9"/>
      <c r="E133" s="9"/>
      <c r="F133" s="9"/>
      <c r="G133" s="9"/>
      <c r="H133" s="9"/>
      <c r="I133" s="9"/>
    </row>
    <row r="134" spans="1:9" ht="12.75">
      <c r="A134" s="9"/>
      <c r="B134" s="9"/>
      <c r="C134" s="9"/>
      <c r="D134" s="9"/>
      <c r="E134" s="9"/>
      <c r="F134" s="9"/>
      <c r="G134" s="9"/>
      <c r="H134" s="9"/>
      <c r="I134" s="9"/>
    </row>
    <row r="135" spans="1:9" ht="12.75">
      <c r="A135" s="9"/>
      <c r="B135" s="9"/>
      <c r="C135" s="9"/>
      <c r="D135" s="9"/>
      <c r="E135" s="9"/>
      <c r="F135" s="9"/>
      <c r="G135" s="9"/>
      <c r="H135" s="9"/>
      <c r="I135" s="9"/>
    </row>
    <row r="136" spans="1:9" ht="12.75">
      <c r="A136" s="9"/>
      <c r="B136" s="9"/>
      <c r="C136" s="9"/>
      <c r="D136" s="9"/>
      <c r="E136" s="9"/>
      <c r="F136" s="9"/>
      <c r="G136" s="9"/>
      <c r="H136" s="9"/>
      <c r="I136" s="9"/>
    </row>
    <row r="137" spans="1:9" ht="12.75">
      <c r="A137" s="9"/>
      <c r="B137" s="9"/>
      <c r="C137" s="9"/>
      <c r="D137" s="9"/>
      <c r="E137" s="9"/>
      <c r="F137" s="9"/>
      <c r="G137" s="9"/>
      <c r="H137" s="9"/>
      <c r="I137" s="9"/>
    </row>
    <row r="138" spans="1:9" ht="12.75">
      <c r="A138" s="9"/>
      <c r="B138" s="9"/>
      <c r="C138" s="9"/>
      <c r="D138" s="9"/>
      <c r="E138" s="9"/>
      <c r="F138" s="9"/>
      <c r="G138" s="9"/>
      <c r="H138" s="9"/>
      <c r="I138" s="9"/>
    </row>
    <row r="139" spans="1:9" ht="12.75">
      <c r="A139" s="9"/>
      <c r="B139" s="9"/>
      <c r="C139" s="9"/>
      <c r="D139" s="9"/>
      <c r="E139" s="9"/>
      <c r="F139" s="9"/>
      <c r="G139" s="9"/>
      <c r="H139" s="9"/>
      <c r="I139" s="9"/>
    </row>
    <row r="140" spans="1:9" ht="12.75">
      <c r="A140" s="9"/>
      <c r="B140" s="9"/>
      <c r="C140" s="9"/>
      <c r="D140" s="9"/>
      <c r="E140" s="9"/>
      <c r="F140" s="9"/>
      <c r="G140" s="9"/>
      <c r="H140" s="9"/>
      <c r="I140" s="9"/>
    </row>
    <row r="141" spans="1:9" ht="12.75">
      <c r="A141" s="9"/>
      <c r="B141" s="9"/>
      <c r="C141" s="9"/>
      <c r="D141" s="9"/>
      <c r="E141" s="9"/>
      <c r="F141" s="9"/>
      <c r="G141" s="9"/>
      <c r="H141" s="9"/>
      <c r="I141" s="9"/>
    </row>
    <row r="142" spans="1:9" ht="12.75">
      <c r="A142" s="9"/>
      <c r="B142" s="9"/>
      <c r="C142" s="9"/>
      <c r="D142" s="9"/>
      <c r="E142" s="9"/>
      <c r="F142" s="9"/>
      <c r="G142" s="9"/>
      <c r="H142" s="9"/>
      <c r="I142" s="9"/>
    </row>
    <row r="143" spans="1:9" ht="12.75">
      <c r="A143" s="9"/>
      <c r="B143" s="9"/>
      <c r="C143" s="9"/>
      <c r="D143" s="9"/>
      <c r="E143" s="9"/>
      <c r="F143" s="9"/>
      <c r="G143" s="9"/>
      <c r="H143" s="9"/>
      <c r="I143" s="9"/>
    </row>
    <row r="144" spans="1:9" ht="12.75">
      <c r="A144" s="9"/>
      <c r="B144" s="9"/>
      <c r="C144" s="9"/>
      <c r="D144" s="9"/>
      <c r="E144" s="9"/>
      <c r="F144" s="9"/>
      <c r="G144" s="9"/>
      <c r="H144" s="9"/>
      <c r="I144" s="9"/>
    </row>
    <row r="145" spans="1:9" ht="12.75">
      <c r="A145" s="9"/>
      <c r="B145" s="9"/>
      <c r="C145" s="9"/>
      <c r="D145" s="9"/>
      <c r="E145" s="9"/>
      <c r="F145" s="9"/>
      <c r="G145" s="9"/>
      <c r="H145" s="9"/>
      <c r="I145" s="9"/>
    </row>
    <row r="146" spans="1:9" ht="12.75">
      <c r="A146" s="9"/>
      <c r="B146" s="9"/>
      <c r="C146" s="9"/>
      <c r="D146" s="9"/>
      <c r="E146" s="9"/>
      <c r="F146" s="9"/>
      <c r="G146" s="9"/>
      <c r="H146" s="9"/>
      <c r="I146" s="9"/>
    </row>
    <row r="147" spans="1:9" ht="12.75">
      <c r="A147" s="9"/>
      <c r="B147" s="9"/>
      <c r="C147" s="9"/>
      <c r="D147" s="9"/>
      <c r="E147" s="9"/>
      <c r="F147" s="9"/>
      <c r="G147" s="9"/>
      <c r="H147" s="9"/>
      <c r="I147" s="9"/>
    </row>
    <row r="148" spans="1:9" ht="12.75">
      <c r="A148" s="9"/>
      <c r="B148" s="9"/>
      <c r="C148" s="9"/>
      <c r="D148" s="9"/>
      <c r="E148" s="9"/>
      <c r="F148" s="9"/>
      <c r="G148" s="9"/>
      <c r="H148" s="9"/>
      <c r="I148" s="9"/>
    </row>
    <row r="149" spans="1:9" ht="12.75">
      <c r="A149" s="9"/>
      <c r="B149" s="9"/>
      <c r="C149" s="9"/>
      <c r="D149" s="9"/>
      <c r="E149" s="9"/>
      <c r="F149" s="9"/>
      <c r="G149" s="9"/>
      <c r="H149" s="9"/>
      <c r="I149" s="9"/>
    </row>
    <row r="150" spans="1:9" ht="12.75">
      <c r="A150" s="9"/>
      <c r="B150" s="9"/>
      <c r="C150" s="9"/>
      <c r="D150" s="9"/>
      <c r="E150" s="9"/>
      <c r="F150" s="9"/>
      <c r="G150" s="9"/>
      <c r="H150" s="9"/>
      <c r="I150" s="9"/>
    </row>
    <row r="151" spans="1:9" ht="12.75">
      <c r="A151" s="9"/>
      <c r="B151" s="9"/>
      <c r="C151" s="9"/>
      <c r="D151" s="9"/>
      <c r="E151" s="9"/>
      <c r="F151" s="9"/>
      <c r="G151" s="9"/>
      <c r="H151" s="9"/>
      <c r="I151" s="9"/>
    </row>
    <row r="152" spans="1:9" ht="12.75">
      <c r="A152" s="9"/>
      <c r="B152" s="9"/>
      <c r="C152" s="9"/>
      <c r="D152" s="9"/>
      <c r="E152" s="9"/>
      <c r="F152" s="9"/>
      <c r="G152" s="9"/>
      <c r="H152" s="9"/>
      <c r="I152" s="9"/>
    </row>
    <row r="153" spans="1:9" ht="12.75">
      <c r="A153" s="9"/>
      <c r="B153" s="9"/>
      <c r="C153" s="9"/>
      <c r="D153" s="9"/>
      <c r="E153" s="9"/>
      <c r="F153" s="9"/>
      <c r="G153" s="9"/>
      <c r="H153" s="9"/>
      <c r="I153" s="9"/>
    </row>
    <row r="154" spans="1:9" ht="12.75">
      <c r="A154" s="9"/>
      <c r="B154" s="9"/>
      <c r="C154" s="9"/>
      <c r="D154" s="9"/>
      <c r="E154" s="9"/>
      <c r="F154" s="9"/>
      <c r="G154" s="9"/>
      <c r="H154" s="9"/>
      <c r="I154" s="9"/>
    </row>
    <row r="155" spans="1:9" ht="12.75">
      <c r="A155" s="9"/>
      <c r="B155" s="9"/>
      <c r="C155" s="9"/>
      <c r="D155" s="9"/>
      <c r="E155" s="9"/>
      <c r="F155" s="9"/>
      <c r="G155" s="9"/>
      <c r="H155" s="9"/>
      <c r="I155" s="9"/>
    </row>
    <row r="156" spans="1:9" ht="12.75">
      <c r="A156" s="9"/>
      <c r="B156" s="9"/>
      <c r="C156" s="9"/>
      <c r="D156" s="9"/>
      <c r="E156" s="9"/>
      <c r="F156" s="9"/>
      <c r="G156" s="9"/>
      <c r="H156" s="9"/>
      <c r="I156" s="9"/>
    </row>
    <row r="157" spans="1:9" ht="12.75">
      <c r="A157" s="9"/>
      <c r="B157" s="9"/>
      <c r="C157" s="9"/>
      <c r="D157" s="9"/>
      <c r="E157" s="9"/>
      <c r="F157" s="9"/>
      <c r="G157" s="9"/>
      <c r="H157" s="9"/>
      <c r="I157" s="9"/>
    </row>
    <row r="158" spans="1:9" ht="12.75">
      <c r="A158" s="9"/>
      <c r="B158" s="9"/>
      <c r="C158" s="9"/>
      <c r="D158" s="9"/>
      <c r="E158" s="9"/>
      <c r="F158" s="9"/>
      <c r="G158" s="9"/>
      <c r="H158" s="9"/>
      <c r="I158" s="9"/>
    </row>
    <row r="159" spans="1:9" ht="12.75">
      <c r="A159" s="9"/>
      <c r="B159" s="9"/>
      <c r="C159" s="9"/>
      <c r="D159" s="9"/>
      <c r="E159" s="9"/>
      <c r="F159" s="9"/>
      <c r="G159" s="9"/>
      <c r="H159" s="9"/>
      <c r="I159" s="9"/>
    </row>
    <row r="160" spans="1:9" ht="12.75">
      <c r="A160" s="9"/>
      <c r="B160" s="9"/>
      <c r="C160" s="9"/>
      <c r="D160" s="9"/>
      <c r="E160" s="9"/>
      <c r="F160" s="9"/>
      <c r="G160" s="9"/>
      <c r="H160" s="9"/>
      <c r="I160" s="9"/>
    </row>
    <row r="161" spans="1:9" ht="12.75">
      <c r="A161" s="9"/>
      <c r="B161" s="9"/>
      <c r="C161" s="9"/>
      <c r="D161" s="9"/>
      <c r="E161" s="9"/>
      <c r="F161" s="9"/>
      <c r="G161" s="9"/>
      <c r="H161" s="9"/>
      <c r="I161" s="9"/>
    </row>
    <row r="162" spans="1:9" ht="12.75">
      <c r="A162" s="9"/>
      <c r="B162" s="9"/>
      <c r="C162" s="9"/>
      <c r="D162" s="9"/>
      <c r="E162" s="9"/>
      <c r="F162" s="9"/>
      <c r="G162" s="9"/>
      <c r="H162" s="9"/>
      <c r="I162" s="9"/>
    </row>
    <row r="163" spans="1:9" ht="12.75">
      <c r="A163" s="9"/>
      <c r="B163" s="9"/>
      <c r="C163" s="9"/>
      <c r="D163" s="9"/>
      <c r="E163" s="9"/>
      <c r="F163" s="9"/>
      <c r="G163" s="9"/>
      <c r="H163" s="9"/>
      <c r="I163" s="9"/>
    </row>
    <row r="164" spans="1:9" ht="12.75">
      <c r="A164" s="9"/>
      <c r="B164" s="9"/>
      <c r="C164" s="9"/>
      <c r="D164" s="9"/>
      <c r="E164" s="9"/>
      <c r="F164" s="9"/>
      <c r="G164" s="9"/>
      <c r="H164" s="9"/>
      <c r="I164" s="9"/>
    </row>
    <row r="165" spans="1:9" ht="12.75">
      <c r="A165" s="9"/>
      <c r="B165" s="9"/>
      <c r="C165" s="9"/>
      <c r="D165" s="9"/>
      <c r="E165" s="9"/>
      <c r="F165" s="9"/>
      <c r="G165" s="9"/>
      <c r="H165" s="9"/>
      <c r="I165" s="9"/>
    </row>
    <row r="166" spans="1:9" ht="12.75">
      <c r="A166" s="9"/>
      <c r="B166" s="9"/>
      <c r="C166" s="9"/>
      <c r="D166" s="9"/>
      <c r="E166" s="9"/>
      <c r="F166" s="9"/>
      <c r="G166" s="9"/>
      <c r="H166" s="9"/>
      <c r="I166" s="9"/>
    </row>
    <row r="167" spans="1:9" ht="12.75">
      <c r="A167" s="9"/>
      <c r="B167" s="9"/>
      <c r="C167" s="9"/>
      <c r="D167" s="9"/>
      <c r="E167" s="9"/>
      <c r="F167" s="9"/>
      <c r="G167" s="9"/>
      <c r="H167" s="9"/>
      <c r="I167" s="9"/>
    </row>
    <row r="168" spans="1:9" ht="12.75">
      <c r="A168" s="9"/>
      <c r="B168" s="9"/>
      <c r="C168" s="9"/>
      <c r="D168" s="9"/>
      <c r="E168" s="9"/>
      <c r="F168" s="9"/>
      <c r="G168" s="9"/>
      <c r="H168" s="9"/>
      <c r="I168" s="9"/>
    </row>
    <row r="169" spans="1:9" ht="12.75">
      <c r="A169" s="9"/>
      <c r="B169" s="9"/>
      <c r="C169" s="9"/>
      <c r="D169" s="9"/>
      <c r="E169" s="9"/>
      <c r="F169" s="9"/>
      <c r="G169" s="9"/>
      <c r="H169" s="9"/>
      <c r="I169" s="9"/>
    </row>
    <row r="170" spans="1:9" ht="12.75">
      <c r="A170" s="9"/>
      <c r="B170" s="9"/>
      <c r="C170" s="9"/>
      <c r="D170" s="9"/>
      <c r="E170" s="9"/>
      <c r="F170" s="9"/>
      <c r="G170" s="9"/>
      <c r="H170" s="9"/>
      <c r="I170" s="9"/>
    </row>
    <row r="171" spans="1:9" ht="12.75">
      <c r="A171" s="9"/>
      <c r="B171" s="9"/>
      <c r="C171" s="9"/>
      <c r="D171" s="9"/>
      <c r="E171" s="9"/>
      <c r="F171" s="9"/>
      <c r="G171" s="9"/>
      <c r="H171" s="9"/>
      <c r="I171" s="9"/>
    </row>
    <row r="172" spans="1:9" ht="12.75">
      <c r="A172" s="9"/>
      <c r="B172" s="9"/>
      <c r="C172" s="9"/>
      <c r="D172" s="9"/>
      <c r="E172" s="9"/>
      <c r="F172" s="9"/>
      <c r="G172" s="9"/>
      <c r="H172" s="9"/>
      <c r="I172" s="9"/>
    </row>
    <row r="173" spans="1:9" ht="12.75">
      <c r="A173" s="9"/>
      <c r="B173" s="9"/>
      <c r="C173" s="9"/>
      <c r="D173" s="9"/>
      <c r="E173" s="9"/>
      <c r="F173" s="9"/>
      <c r="G173" s="9"/>
      <c r="H173" s="9"/>
      <c r="I173" s="9"/>
    </row>
    <row r="174" spans="1:9" ht="12.75">
      <c r="A174" s="9"/>
      <c r="B174" s="9"/>
      <c r="C174" s="9"/>
      <c r="D174" s="9"/>
      <c r="E174" s="9"/>
      <c r="F174" s="9"/>
      <c r="G174" s="9"/>
      <c r="H174" s="9"/>
      <c r="I174" s="9"/>
    </row>
    <row r="175" spans="1:9" ht="12.75">
      <c r="A175" s="9"/>
      <c r="B175" s="9"/>
      <c r="C175" s="9"/>
      <c r="D175" s="9"/>
      <c r="E175" s="9"/>
      <c r="F175" s="9"/>
      <c r="G175" s="9"/>
      <c r="H175" s="9"/>
      <c r="I175" s="9"/>
    </row>
    <row r="176" spans="1:9" ht="12.75">
      <c r="A176" s="9"/>
      <c r="B176" s="9"/>
      <c r="C176" s="9"/>
      <c r="D176" s="9"/>
      <c r="E176" s="9"/>
      <c r="F176" s="9"/>
      <c r="G176" s="9"/>
      <c r="H176" s="9"/>
      <c r="I176" s="9"/>
    </row>
    <row r="177" spans="1:9" ht="12.75">
      <c r="A177" s="9"/>
      <c r="B177" s="9"/>
      <c r="C177" s="9"/>
      <c r="D177" s="9"/>
      <c r="E177" s="9"/>
      <c r="F177" s="9"/>
      <c r="G177" s="9"/>
      <c r="H177" s="9"/>
      <c r="I177" s="9"/>
    </row>
    <row r="178" spans="1:9" ht="12.75">
      <c r="A178" s="9"/>
      <c r="B178" s="9"/>
      <c r="C178" s="9"/>
      <c r="D178" s="9"/>
      <c r="E178" s="9"/>
      <c r="F178" s="9"/>
      <c r="G178" s="9"/>
      <c r="H178" s="9"/>
      <c r="I178" s="9"/>
    </row>
    <row r="179" spans="1:9" ht="12.75">
      <c r="A179" s="9"/>
      <c r="B179" s="9"/>
      <c r="C179" s="9"/>
      <c r="D179" s="9"/>
      <c r="E179" s="9"/>
      <c r="F179" s="9"/>
      <c r="G179" s="9"/>
      <c r="H179" s="9"/>
      <c r="I179" s="9"/>
    </row>
    <row r="180" spans="1:9" ht="12.75">
      <c r="A180" s="9"/>
      <c r="B180" s="9"/>
      <c r="C180" s="9"/>
      <c r="D180" s="9"/>
      <c r="E180" s="9"/>
      <c r="F180" s="9"/>
      <c r="G180" s="9"/>
      <c r="H180" s="9"/>
      <c r="I180" s="9"/>
    </row>
    <row r="181" spans="1:9" ht="12.75">
      <c r="A181" s="9"/>
      <c r="B181" s="9"/>
      <c r="C181" s="9"/>
      <c r="D181" s="9"/>
      <c r="E181" s="9"/>
      <c r="F181" s="9"/>
      <c r="G181" s="9"/>
      <c r="H181" s="9"/>
      <c r="I181" s="9"/>
    </row>
    <row r="182" spans="1:9" ht="12.75">
      <c r="A182" s="9"/>
      <c r="B182" s="9"/>
      <c r="C182" s="9"/>
      <c r="D182" s="9"/>
      <c r="E182" s="9"/>
      <c r="F182" s="9"/>
      <c r="G182" s="9"/>
      <c r="H182" s="9"/>
      <c r="I182" s="9"/>
    </row>
    <row r="183" spans="1:9" ht="12.75">
      <c r="A183" s="9"/>
      <c r="B183" s="9"/>
      <c r="C183" s="9"/>
      <c r="D183" s="9"/>
      <c r="E183" s="9"/>
      <c r="F183" s="9"/>
      <c r="G183" s="9"/>
      <c r="H183" s="9"/>
      <c r="I183" s="9"/>
    </row>
    <row r="184" spans="1:9" ht="12.75">
      <c r="A184" s="9"/>
      <c r="B184" s="9"/>
      <c r="C184" s="9"/>
      <c r="D184" s="9"/>
      <c r="E184" s="9"/>
      <c r="F184" s="9"/>
      <c r="G184" s="9"/>
      <c r="H184" s="9"/>
      <c r="I184" s="9"/>
    </row>
    <row r="185" spans="1:9" ht="12.75">
      <c r="A185" s="9"/>
      <c r="B185" s="9"/>
      <c r="C185" s="9"/>
      <c r="D185" s="9"/>
      <c r="E185" s="9"/>
      <c r="F185" s="9"/>
      <c r="G185" s="9"/>
      <c r="H185" s="9"/>
      <c r="I185" s="9"/>
    </row>
    <row r="186" spans="1:9" ht="12.75">
      <c r="A186" s="9"/>
      <c r="B186" s="9"/>
      <c r="C186" s="9"/>
      <c r="D186" s="9"/>
      <c r="E186" s="9"/>
      <c r="F186" s="9"/>
      <c r="G186" s="9"/>
      <c r="H186" s="9"/>
      <c r="I186" s="9"/>
    </row>
    <row r="187" spans="1:9" ht="12.75">
      <c r="A187" s="9"/>
      <c r="B187" s="9"/>
      <c r="C187" s="9"/>
      <c r="D187" s="9"/>
      <c r="E187" s="9"/>
      <c r="F187" s="9"/>
      <c r="G187" s="9"/>
      <c r="H187" s="9"/>
      <c r="I187" s="9"/>
    </row>
    <row r="188" spans="1:9" ht="12.75">
      <c r="A188" s="9"/>
      <c r="B188" s="9"/>
      <c r="C188" s="9"/>
      <c r="D188" s="9"/>
      <c r="E188" s="9"/>
      <c r="F188" s="9"/>
      <c r="G188" s="9"/>
      <c r="H188" s="9"/>
      <c r="I188" s="9"/>
    </row>
    <row r="189" spans="1:9" ht="12.75">
      <c r="A189" s="9"/>
      <c r="B189" s="9"/>
      <c r="C189" s="9"/>
      <c r="D189" s="9"/>
      <c r="E189" s="9"/>
      <c r="F189" s="9"/>
      <c r="G189" s="9"/>
      <c r="H189" s="9"/>
      <c r="I189" s="9"/>
    </row>
    <row r="190" spans="1:9" ht="12.75">
      <c r="A190" s="9"/>
      <c r="B190" s="9"/>
      <c r="C190" s="9"/>
      <c r="D190" s="9"/>
      <c r="E190" s="9"/>
      <c r="F190" s="9"/>
      <c r="G190" s="9"/>
      <c r="H190" s="9"/>
      <c r="I190" s="9"/>
    </row>
    <row r="191" spans="1:9" ht="12.75">
      <c r="A191" s="9"/>
      <c r="B191" s="9"/>
      <c r="C191" s="9"/>
      <c r="D191" s="9"/>
      <c r="E191" s="9"/>
      <c r="F191" s="9"/>
      <c r="G191" s="9"/>
      <c r="H191" s="9"/>
      <c r="I191" s="9"/>
    </row>
    <row r="192" spans="1:9" ht="12.75">
      <c r="A192" s="9"/>
      <c r="B192" s="9"/>
      <c r="C192" s="9"/>
      <c r="D192" s="9"/>
      <c r="E192" s="9"/>
      <c r="F192" s="9"/>
      <c r="G192" s="9"/>
      <c r="H192" s="9"/>
      <c r="I192" s="9"/>
    </row>
    <row r="193" spans="1:9" ht="12.75">
      <c r="A193" s="9"/>
      <c r="B193" s="9"/>
      <c r="C193" s="9"/>
      <c r="D193" s="9"/>
      <c r="E193" s="9"/>
      <c r="F193" s="9"/>
      <c r="G193" s="9"/>
      <c r="H193" s="9"/>
      <c r="I193" s="9"/>
    </row>
    <row r="194" spans="1:9" ht="12.75">
      <c r="A194" s="9"/>
      <c r="B194" s="9"/>
      <c r="C194" s="9"/>
      <c r="D194" s="9"/>
      <c r="E194" s="9"/>
      <c r="F194" s="9"/>
      <c r="G194" s="9"/>
      <c r="H194" s="9"/>
      <c r="I194" s="9"/>
    </row>
    <row r="195" spans="1:9" ht="12.75">
      <c r="A195" s="9"/>
      <c r="B195" s="9"/>
      <c r="C195" s="9"/>
      <c r="D195" s="9"/>
      <c r="E195" s="9"/>
      <c r="F195" s="9"/>
      <c r="G195" s="9"/>
      <c r="H195" s="9"/>
      <c r="I195" s="9"/>
    </row>
    <row r="196" spans="1:9" ht="12.75">
      <c r="A196" s="9"/>
      <c r="B196" s="9"/>
      <c r="C196" s="9"/>
      <c r="D196" s="9"/>
      <c r="E196" s="9"/>
      <c r="F196" s="9"/>
      <c r="G196" s="9"/>
      <c r="H196" s="9"/>
      <c r="I196" s="9"/>
    </row>
    <row r="197" spans="1:9" ht="12.75">
      <c r="A197" s="9"/>
      <c r="B197" s="9"/>
      <c r="C197" s="9"/>
      <c r="D197" s="9"/>
      <c r="E197" s="9"/>
      <c r="F197" s="9"/>
      <c r="G197" s="9"/>
      <c r="H197" s="9"/>
      <c r="I197" s="9"/>
    </row>
    <row r="198" spans="1:9" ht="12.75">
      <c r="A198" s="9"/>
      <c r="B198" s="9"/>
      <c r="C198" s="9"/>
      <c r="D198" s="9"/>
      <c r="E198" s="9"/>
      <c r="F198" s="9"/>
      <c r="G198" s="9"/>
      <c r="H198" s="9"/>
      <c r="I198" s="9"/>
    </row>
    <row r="199" spans="1:9" ht="12.75">
      <c r="A199" s="9"/>
      <c r="B199" s="9"/>
      <c r="C199" s="9"/>
      <c r="D199" s="9"/>
      <c r="E199" s="9"/>
      <c r="F199" s="9"/>
      <c r="G199" s="9"/>
      <c r="H199" s="9"/>
      <c r="I199" s="9"/>
    </row>
    <row r="200" spans="1:9" ht="12.75">
      <c r="A200" s="9"/>
      <c r="B200" s="9"/>
      <c r="C200" s="9"/>
      <c r="D200" s="9"/>
      <c r="E200" s="9"/>
      <c r="F200" s="9"/>
      <c r="G200" s="9"/>
      <c r="H200" s="9"/>
      <c r="I200" s="9"/>
    </row>
    <row r="201" spans="1:9" ht="12.75">
      <c r="A201" s="9"/>
      <c r="B201" s="9"/>
      <c r="C201" s="9"/>
      <c r="D201" s="9"/>
      <c r="E201" s="9"/>
      <c r="F201" s="9"/>
      <c r="G201" s="9"/>
      <c r="H201" s="9"/>
      <c r="I201" s="9"/>
    </row>
    <row r="202" spans="1:9" ht="12.75">
      <c r="A202" s="9"/>
      <c r="B202" s="9"/>
      <c r="C202" s="9"/>
      <c r="D202" s="9"/>
      <c r="E202" s="9"/>
      <c r="F202" s="9"/>
      <c r="G202" s="9"/>
      <c r="H202" s="9"/>
      <c r="I202" s="9"/>
    </row>
    <row r="203" spans="1:9" ht="12.75">
      <c r="A203" s="9"/>
      <c r="B203" s="9"/>
      <c r="C203" s="9"/>
      <c r="D203" s="9"/>
      <c r="E203" s="9"/>
      <c r="F203" s="9"/>
      <c r="G203" s="9"/>
      <c r="H203" s="9"/>
      <c r="I203" s="9"/>
    </row>
    <row r="204" spans="1:9" ht="12.75">
      <c r="A204" s="9"/>
      <c r="B204" s="9"/>
      <c r="C204" s="9"/>
      <c r="D204" s="9"/>
      <c r="E204" s="9"/>
      <c r="F204" s="9"/>
      <c r="G204" s="9"/>
      <c r="H204" s="9"/>
      <c r="I204" s="9"/>
    </row>
    <row r="205" spans="1:9" ht="12.75">
      <c r="A205" s="9"/>
      <c r="B205" s="9"/>
      <c r="C205" s="9"/>
      <c r="D205" s="9"/>
      <c r="E205" s="9"/>
      <c r="F205" s="9"/>
      <c r="G205" s="9"/>
      <c r="H205" s="9"/>
      <c r="I205" s="9"/>
    </row>
    <row r="206" spans="1:9" ht="12.75">
      <c r="A206" s="9"/>
      <c r="B206" s="9"/>
      <c r="C206" s="9"/>
      <c r="D206" s="9"/>
      <c r="E206" s="9"/>
      <c r="F206" s="9"/>
      <c r="G206" s="9"/>
      <c r="H206" s="9"/>
      <c r="I206" s="9"/>
    </row>
    <row r="207" spans="1:9" ht="12.75">
      <c r="A207" s="9"/>
      <c r="B207" s="9"/>
      <c r="C207" s="9"/>
      <c r="D207" s="9"/>
      <c r="E207" s="9"/>
      <c r="F207" s="9"/>
      <c r="G207" s="9"/>
      <c r="H207" s="9"/>
      <c r="I207" s="9"/>
    </row>
  </sheetData>
  <sheetProtection password="EF65" sheet="1" objects="1" scenarios="1"/>
  <mergeCells count="56">
    <mergeCell ref="B21:D21"/>
    <mergeCell ref="B22:D22"/>
    <mergeCell ref="A34:E34"/>
    <mergeCell ref="B36:D36"/>
    <mergeCell ref="A24:E24"/>
    <mergeCell ref="B28:D28"/>
    <mergeCell ref="B31:D31"/>
    <mergeCell ref="B23:D23"/>
    <mergeCell ref="B25:D25"/>
    <mergeCell ref="B26:D26"/>
    <mergeCell ref="A1:B4"/>
    <mergeCell ref="B32:D32"/>
    <mergeCell ref="B33:D33"/>
    <mergeCell ref="A30:E30"/>
    <mergeCell ref="A9:I9"/>
    <mergeCell ref="A8:F8"/>
    <mergeCell ref="G8:I8"/>
    <mergeCell ref="B20:D20"/>
    <mergeCell ref="A19:E19"/>
    <mergeCell ref="F10:I10"/>
    <mergeCell ref="B18:D18"/>
    <mergeCell ref="F6:F7"/>
    <mergeCell ref="G7:I7"/>
    <mergeCell ref="G6:I6"/>
    <mergeCell ref="D6:E6"/>
    <mergeCell ref="B10:D12"/>
    <mergeCell ref="E10:E12"/>
    <mergeCell ref="B15:D15"/>
    <mergeCell ref="B27:D27"/>
    <mergeCell ref="B16:D16"/>
    <mergeCell ref="B17:D17"/>
    <mergeCell ref="A5:B5"/>
    <mergeCell ref="D7:E7"/>
    <mergeCell ref="A6:B7"/>
    <mergeCell ref="C6:C7"/>
    <mergeCell ref="A14:E14"/>
    <mergeCell ref="A13:I13"/>
    <mergeCell ref="A10:A12"/>
    <mergeCell ref="B40:D40"/>
    <mergeCell ref="B29:D29"/>
    <mergeCell ref="A43:I43"/>
    <mergeCell ref="A44:I44"/>
    <mergeCell ref="B41:D41"/>
    <mergeCell ref="B42:D42"/>
    <mergeCell ref="B38:D38"/>
    <mergeCell ref="B35:D35"/>
    <mergeCell ref="B39:D39"/>
    <mergeCell ref="B37:D37"/>
    <mergeCell ref="C1:G1"/>
    <mergeCell ref="C3:G3"/>
    <mergeCell ref="C4:F5"/>
    <mergeCell ref="H1:I1"/>
    <mergeCell ref="H3:I3"/>
    <mergeCell ref="C2:G2"/>
    <mergeCell ref="G4:I5"/>
    <mergeCell ref="H2:I2"/>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dimension ref="A1:AU205"/>
  <sheetViews>
    <sheetView zoomScalePageLayoutView="0" workbookViewId="0" topLeftCell="A1">
      <selection activeCell="A1" sqref="A1:I1"/>
    </sheetView>
  </sheetViews>
  <sheetFormatPr defaultColWidth="9.140625" defaultRowHeight="12.75"/>
  <cols>
    <col min="1" max="1" width="5.8515625" style="2" customWidth="1"/>
    <col min="2" max="2" width="17.00390625" style="2" customWidth="1"/>
    <col min="3" max="4" width="12.7109375" style="2" customWidth="1"/>
    <col min="5" max="5" width="5.7109375" style="2" customWidth="1"/>
    <col min="6" max="9" width="11.57421875" style="2" customWidth="1"/>
    <col min="10" max="46" width="9.140625" style="3" customWidth="1"/>
    <col min="47" max="16384" width="9.140625" style="14" customWidth="1"/>
  </cols>
  <sheetData>
    <row r="1" spans="1:9" ht="15" customHeight="1" thickBot="1">
      <c r="A1" s="364"/>
      <c r="B1" s="302"/>
      <c r="C1" s="302"/>
      <c r="D1" s="302"/>
      <c r="E1" s="302"/>
      <c r="F1" s="302"/>
      <c r="G1" s="302"/>
      <c r="H1" s="302"/>
      <c r="I1" s="302"/>
    </row>
    <row r="2" spans="1:9" ht="16.5" customHeight="1">
      <c r="A2" s="344" t="s">
        <v>175</v>
      </c>
      <c r="B2" s="351" t="s">
        <v>176</v>
      </c>
      <c r="C2" s="352"/>
      <c r="D2" s="353"/>
      <c r="E2" s="360" t="s">
        <v>34</v>
      </c>
      <c r="F2" s="365" t="s">
        <v>216</v>
      </c>
      <c r="G2" s="366"/>
      <c r="H2" s="366"/>
      <c r="I2" s="367"/>
    </row>
    <row r="3" spans="1:9" ht="16.5" customHeight="1">
      <c r="A3" s="345"/>
      <c r="B3" s="354"/>
      <c r="C3" s="355"/>
      <c r="D3" s="356"/>
      <c r="E3" s="361"/>
      <c r="F3" s="93" t="s">
        <v>177</v>
      </c>
      <c r="G3" s="79" t="s">
        <v>178</v>
      </c>
      <c r="H3" s="79"/>
      <c r="I3" s="94" t="s">
        <v>217</v>
      </c>
    </row>
    <row r="4" spans="1:9" ht="16.5" customHeight="1">
      <c r="A4" s="346"/>
      <c r="B4" s="357"/>
      <c r="C4" s="358"/>
      <c r="D4" s="359"/>
      <c r="E4" s="362"/>
      <c r="F4" s="47">
        <v>5</v>
      </c>
      <c r="G4" s="47">
        <v>6</v>
      </c>
      <c r="H4" s="47">
        <v>7</v>
      </c>
      <c r="I4" s="49">
        <v>8</v>
      </c>
    </row>
    <row r="5" spans="1:9" ht="30" customHeight="1">
      <c r="A5" s="338" t="s">
        <v>306</v>
      </c>
      <c r="B5" s="339"/>
      <c r="C5" s="339"/>
      <c r="D5" s="339"/>
      <c r="E5" s="340"/>
      <c r="F5" s="130">
        <f>+SUM(F6:F11)</f>
        <v>0</v>
      </c>
      <c r="G5" s="130">
        <f>+SUM(G6:G11)</f>
        <v>0</v>
      </c>
      <c r="H5" s="130">
        <f>+SUM(H6:H11)</f>
        <v>0</v>
      </c>
      <c r="I5" s="131">
        <f>+SUM(I6:I11)</f>
        <v>0</v>
      </c>
    </row>
    <row r="6" spans="1:9" ht="30" customHeight="1">
      <c r="A6" s="78">
        <v>551</v>
      </c>
      <c r="B6" s="368" t="s">
        <v>218</v>
      </c>
      <c r="C6" s="369"/>
      <c r="D6" s="370"/>
      <c r="E6" s="5">
        <v>25</v>
      </c>
      <c r="F6" s="113">
        <v>0</v>
      </c>
      <c r="G6" s="113">
        <v>0</v>
      </c>
      <c r="H6" s="113">
        <v>0</v>
      </c>
      <c r="I6" s="114">
        <f aca="true" t="shared" si="0" ref="I6:I14">+F6+G6+H6</f>
        <v>0</v>
      </c>
    </row>
    <row r="7" spans="1:9" ht="30" customHeight="1">
      <c r="A7" s="78">
        <v>552</v>
      </c>
      <c r="B7" s="371" t="s">
        <v>300</v>
      </c>
      <c r="C7" s="372"/>
      <c r="D7" s="373"/>
      <c r="E7" s="5">
        <v>26</v>
      </c>
      <c r="F7" s="113">
        <v>0</v>
      </c>
      <c r="G7" s="113">
        <v>0</v>
      </c>
      <c r="H7" s="113">
        <v>0</v>
      </c>
      <c r="I7" s="114">
        <f t="shared" si="0"/>
        <v>0</v>
      </c>
    </row>
    <row r="8" spans="1:9" ht="16.5" customHeight="1">
      <c r="A8" s="78">
        <v>553</v>
      </c>
      <c r="B8" s="283" t="s">
        <v>349</v>
      </c>
      <c r="C8" s="284"/>
      <c r="D8" s="295"/>
      <c r="E8" s="5">
        <v>27</v>
      </c>
      <c r="F8" s="113">
        <v>0</v>
      </c>
      <c r="G8" s="113">
        <v>0</v>
      </c>
      <c r="H8" s="113">
        <v>0</v>
      </c>
      <c r="I8" s="114">
        <f t="shared" si="0"/>
        <v>0</v>
      </c>
    </row>
    <row r="9" spans="1:9" ht="16.5" customHeight="1">
      <c r="A9" s="78">
        <v>554</v>
      </c>
      <c r="B9" s="283" t="s">
        <v>240</v>
      </c>
      <c r="C9" s="284"/>
      <c r="D9" s="295"/>
      <c r="E9" s="5">
        <v>28</v>
      </c>
      <c r="F9" s="113">
        <v>0</v>
      </c>
      <c r="G9" s="113">
        <v>0</v>
      </c>
      <c r="H9" s="113">
        <v>0</v>
      </c>
      <c r="I9" s="114">
        <f t="shared" si="0"/>
        <v>0</v>
      </c>
    </row>
    <row r="10" spans="1:9" ht="16.5" customHeight="1">
      <c r="A10" s="78">
        <v>556</v>
      </c>
      <c r="B10" s="283" t="s">
        <v>350</v>
      </c>
      <c r="C10" s="284"/>
      <c r="D10" s="295"/>
      <c r="E10" s="5">
        <v>29</v>
      </c>
      <c r="F10" s="113">
        <v>0</v>
      </c>
      <c r="G10" s="113">
        <v>0</v>
      </c>
      <c r="H10" s="113">
        <v>0</v>
      </c>
      <c r="I10" s="114">
        <f t="shared" si="0"/>
        <v>0</v>
      </c>
    </row>
    <row r="11" spans="1:9" ht="16.5" customHeight="1">
      <c r="A11" s="78">
        <v>559</v>
      </c>
      <c r="B11" s="283" t="s">
        <v>351</v>
      </c>
      <c r="C11" s="284"/>
      <c r="D11" s="295"/>
      <c r="E11" s="5">
        <v>30</v>
      </c>
      <c r="F11" s="113">
        <v>0</v>
      </c>
      <c r="G11" s="113">
        <v>0</v>
      </c>
      <c r="H11" s="113">
        <v>0</v>
      </c>
      <c r="I11" s="114">
        <f t="shared" si="0"/>
        <v>0</v>
      </c>
    </row>
    <row r="12" spans="1:9" ht="16.5" customHeight="1">
      <c r="A12" s="338" t="s">
        <v>307</v>
      </c>
      <c r="B12" s="339"/>
      <c r="C12" s="339"/>
      <c r="D12" s="339"/>
      <c r="E12" s="340"/>
      <c r="F12" s="130">
        <f>+SUM(F13:F14)</f>
        <v>0</v>
      </c>
      <c r="G12" s="130">
        <f>+SUM(G13:G14)</f>
        <v>0</v>
      </c>
      <c r="H12" s="130">
        <f>+SUM(H13:H14)</f>
        <v>0</v>
      </c>
      <c r="I12" s="131">
        <f>+SUM(I13:I14)</f>
        <v>0</v>
      </c>
    </row>
    <row r="13" spans="1:9" ht="30" customHeight="1">
      <c r="A13" s="78">
        <v>581</v>
      </c>
      <c r="B13" s="368" t="s">
        <v>318</v>
      </c>
      <c r="C13" s="369"/>
      <c r="D13" s="370"/>
      <c r="E13" s="5">
        <v>31</v>
      </c>
      <c r="F13" s="113">
        <v>0</v>
      </c>
      <c r="G13" s="113">
        <v>0</v>
      </c>
      <c r="H13" s="113">
        <v>0</v>
      </c>
      <c r="I13" s="114">
        <f t="shared" si="0"/>
        <v>0</v>
      </c>
    </row>
    <row r="14" spans="1:9" ht="16.5" customHeight="1">
      <c r="A14" s="78">
        <v>582</v>
      </c>
      <c r="B14" s="283" t="s">
        <v>352</v>
      </c>
      <c r="C14" s="284"/>
      <c r="D14" s="295"/>
      <c r="E14" s="5">
        <v>32</v>
      </c>
      <c r="F14" s="113">
        <v>0</v>
      </c>
      <c r="G14" s="113">
        <v>0</v>
      </c>
      <c r="H14" s="113">
        <v>0</v>
      </c>
      <c r="I14" s="114">
        <f t="shared" si="0"/>
        <v>0</v>
      </c>
    </row>
    <row r="15" spans="1:9" ht="16.5" customHeight="1">
      <c r="A15" s="338" t="s">
        <v>308</v>
      </c>
      <c r="B15" s="339"/>
      <c r="C15" s="339"/>
      <c r="D15" s="339"/>
      <c r="E15" s="340"/>
      <c r="F15" s="130">
        <f>+F16</f>
        <v>0</v>
      </c>
      <c r="G15" s="130">
        <f>+G16</f>
        <v>0</v>
      </c>
      <c r="H15" s="130">
        <f>+H16</f>
        <v>0</v>
      </c>
      <c r="I15" s="131">
        <f>+I16</f>
        <v>0</v>
      </c>
    </row>
    <row r="16" spans="1:9" ht="16.5" customHeight="1">
      <c r="A16" s="78">
        <v>595</v>
      </c>
      <c r="B16" s="283" t="s">
        <v>263</v>
      </c>
      <c r="C16" s="284"/>
      <c r="D16" s="295"/>
      <c r="E16" s="5">
        <v>33</v>
      </c>
      <c r="F16" s="113">
        <v>0</v>
      </c>
      <c r="G16" s="113">
        <v>0</v>
      </c>
      <c r="H16" s="113">
        <v>0</v>
      </c>
      <c r="I16" s="147">
        <v>0</v>
      </c>
    </row>
    <row r="17" spans="1:9" ht="16.5" customHeight="1" thickBot="1">
      <c r="A17" s="381" t="s">
        <v>315</v>
      </c>
      <c r="B17" s="382"/>
      <c r="C17" s="382"/>
      <c r="D17" s="382"/>
      <c r="E17" s="383"/>
      <c r="F17" s="110">
        <f>+F12+F5+'V1'!F14+'V1'!F19+'V1'!F24+'V1'!F30+'V1'!F34+F15</f>
        <v>0</v>
      </c>
      <c r="G17" s="110">
        <f>+G12+G5+'V1'!G14+'V1'!G19+'V1'!G24+'V1'!G30+'V1'!G34+G15</f>
        <v>0</v>
      </c>
      <c r="H17" s="110">
        <f>+H12+H5+'V1'!H14+'V1'!H19+'V1'!H24+'V1'!H30+'V1'!H34+H15</f>
        <v>0</v>
      </c>
      <c r="I17" s="111">
        <f>+I12+I5+'V1'!I14+'V1'!I19+'V1'!I24+'V1'!I30+'V1'!I34+I15</f>
        <v>0</v>
      </c>
    </row>
    <row r="18" spans="1:9" ht="16.5" customHeight="1" thickBot="1">
      <c r="A18" s="376"/>
      <c r="B18" s="266"/>
      <c r="C18" s="266"/>
      <c r="D18" s="266"/>
      <c r="E18" s="266"/>
      <c r="F18" s="266"/>
      <c r="G18" s="266"/>
      <c r="H18" s="266"/>
      <c r="I18" s="266"/>
    </row>
    <row r="19" spans="1:9" ht="16.5" customHeight="1">
      <c r="A19" s="377" t="s">
        <v>317</v>
      </c>
      <c r="B19" s="378"/>
      <c r="C19" s="378"/>
      <c r="D19" s="378"/>
      <c r="E19" s="378"/>
      <c r="F19" s="378"/>
      <c r="G19" s="378"/>
      <c r="H19" s="378"/>
      <c r="I19" s="379"/>
    </row>
    <row r="20" spans="1:47" ht="16.5" customHeight="1">
      <c r="A20" s="387" t="s">
        <v>309</v>
      </c>
      <c r="B20" s="388"/>
      <c r="C20" s="388"/>
      <c r="D20" s="389"/>
      <c r="E20" s="135"/>
      <c r="F20" s="130">
        <f>+SUM(F21:F23)</f>
        <v>0</v>
      </c>
      <c r="G20" s="130">
        <f>+SUM(G21:G23)</f>
        <v>0</v>
      </c>
      <c r="H20" s="130">
        <f>+SUM(H21:H23)</f>
        <v>0</v>
      </c>
      <c r="I20" s="130">
        <f>+SUM(I21:I23)</f>
        <v>0</v>
      </c>
      <c r="AU20" s="3"/>
    </row>
    <row r="21" spans="1:47" ht="16.5" customHeight="1">
      <c r="A21" s="28">
        <v>601</v>
      </c>
      <c r="B21" s="374" t="s">
        <v>243</v>
      </c>
      <c r="C21" s="375"/>
      <c r="D21" s="133"/>
      <c r="E21" s="5">
        <v>1</v>
      </c>
      <c r="F21" s="101">
        <v>0</v>
      </c>
      <c r="G21" s="101">
        <v>0</v>
      </c>
      <c r="H21" s="101">
        <v>0</v>
      </c>
      <c r="I21" s="114">
        <f>+F21+G21+H21</f>
        <v>0</v>
      </c>
      <c r="AU21" s="3"/>
    </row>
    <row r="22" spans="1:47" ht="16.5" customHeight="1">
      <c r="A22" s="28">
        <v>602</v>
      </c>
      <c r="B22" s="374" t="s">
        <v>244</v>
      </c>
      <c r="C22" s="375"/>
      <c r="D22" s="133"/>
      <c r="E22" s="5">
        <v>2</v>
      </c>
      <c r="F22" s="101">
        <v>0</v>
      </c>
      <c r="G22" s="101">
        <v>0</v>
      </c>
      <c r="H22" s="101">
        <v>0</v>
      </c>
      <c r="I22" s="114">
        <f aca="true" t="shared" si="1" ref="I22:I41">+F22+G22+H22</f>
        <v>0</v>
      </c>
      <c r="AU22" s="3"/>
    </row>
    <row r="23" spans="1:47" ht="16.5" customHeight="1">
      <c r="A23" s="28">
        <v>604</v>
      </c>
      <c r="B23" s="374" t="s">
        <v>245</v>
      </c>
      <c r="C23" s="375"/>
      <c r="D23" s="133"/>
      <c r="E23" s="5">
        <v>3</v>
      </c>
      <c r="F23" s="101">
        <v>0</v>
      </c>
      <c r="G23" s="101">
        <v>0</v>
      </c>
      <c r="H23" s="101">
        <v>0</v>
      </c>
      <c r="I23" s="114">
        <f t="shared" si="1"/>
        <v>0</v>
      </c>
      <c r="AU23" s="3"/>
    </row>
    <row r="24" spans="1:47" ht="16.5" customHeight="1">
      <c r="A24" s="384" t="s">
        <v>311</v>
      </c>
      <c r="B24" s="385"/>
      <c r="C24" s="385"/>
      <c r="D24" s="386"/>
      <c r="E24" s="135"/>
      <c r="F24" s="130">
        <f>+SUM(F25:F28)</f>
        <v>0</v>
      </c>
      <c r="G24" s="130">
        <f>+SUM(G25:G28)</f>
        <v>0</v>
      </c>
      <c r="H24" s="130">
        <f>+SUM(H25:H28)</f>
        <v>0</v>
      </c>
      <c r="I24" s="130">
        <f>+SUM(I25:I28)</f>
        <v>0</v>
      </c>
      <c r="AU24" s="3"/>
    </row>
    <row r="25" spans="1:47" ht="16.5" customHeight="1">
      <c r="A25" s="28">
        <v>611</v>
      </c>
      <c r="B25" s="374" t="s">
        <v>246</v>
      </c>
      <c r="C25" s="375"/>
      <c r="D25" s="380"/>
      <c r="E25" s="5">
        <v>4</v>
      </c>
      <c r="F25" s="101">
        <v>0</v>
      </c>
      <c r="G25" s="101">
        <v>0</v>
      </c>
      <c r="H25" s="101">
        <v>0</v>
      </c>
      <c r="I25" s="114">
        <f t="shared" si="1"/>
        <v>0</v>
      </c>
      <c r="AU25" s="3"/>
    </row>
    <row r="26" spans="1:47" ht="16.5" customHeight="1">
      <c r="A26" s="28">
        <v>612</v>
      </c>
      <c r="B26" s="374" t="s">
        <v>247</v>
      </c>
      <c r="C26" s="375"/>
      <c r="D26" s="133"/>
      <c r="E26" s="5">
        <v>5</v>
      </c>
      <c r="F26" s="101">
        <v>0</v>
      </c>
      <c r="G26" s="101">
        <v>0</v>
      </c>
      <c r="H26" s="101">
        <v>0</v>
      </c>
      <c r="I26" s="114">
        <f t="shared" si="1"/>
        <v>0</v>
      </c>
      <c r="AU26" s="3"/>
    </row>
    <row r="27" spans="1:47" ht="16.5" customHeight="1">
      <c r="A27" s="28">
        <v>613</v>
      </c>
      <c r="B27" s="374" t="s">
        <v>248</v>
      </c>
      <c r="C27" s="375"/>
      <c r="D27" s="133"/>
      <c r="E27" s="5">
        <v>6</v>
      </c>
      <c r="F27" s="101">
        <v>0</v>
      </c>
      <c r="G27" s="101">
        <v>0</v>
      </c>
      <c r="H27" s="101">
        <v>0</v>
      </c>
      <c r="I27" s="114">
        <f t="shared" si="1"/>
        <v>0</v>
      </c>
      <c r="AU27" s="3"/>
    </row>
    <row r="28" spans="1:47" ht="16.5" customHeight="1">
      <c r="A28" s="28">
        <v>614</v>
      </c>
      <c r="B28" s="374" t="s">
        <v>249</v>
      </c>
      <c r="C28" s="375"/>
      <c r="D28" s="133"/>
      <c r="E28" s="5">
        <v>7</v>
      </c>
      <c r="F28" s="101">
        <v>0</v>
      </c>
      <c r="G28" s="101">
        <v>0</v>
      </c>
      <c r="H28" s="101">
        <v>0</v>
      </c>
      <c r="I28" s="114">
        <f t="shared" si="1"/>
        <v>0</v>
      </c>
      <c r="AU28" s="3"/>
    </row>
    <row r="29" spans="1:47" ht="16.5" customHeight="1">
      <c r="A29" s="384" t="s">
        <v>310</v>
      </c>
      <c r="B29" s="385"/>
      <c r="C29" s="385"/>
      <c r="D29" s="386"/>
      <c r="E29" s="135"/>
      <c r="F29" s="130">
        <f>+SUM(F30:F33)</f>
        <v>0</v>
      </c>
      <c r="G29" s="130">
        <f>+SUM(G30:G33)</f>
        <v>0</v>
      </c>
      <c r="H29" s="130">
        <f>+SUM(H30:H33)</f>
        <v>0</v>
      </c>
      <c r="I29" s="130">
        <f>+SUM(I30:I33)</f>
        <v>0</v>
      </c>
      <c r="AU29" s="3"/>
    </row>
    <row r="30" spans="1:47" ht="16.5" customHeight="1">
      <c r="A30" s="28">
        <v>621</v>
      </c>
      <c r="B30" s="374" t="s">
        <v>250</v>
      </c>
      <c r="C30" s="375"/>
      <c r="D30" s="133"/>
      <c r="E30" s="5">
        <v>8</v>
      </c>
      <c r="F30" s="101">
        <v>0</v>
      </c>
      <c r="G30" s="101">
        <v>0</v>
      </c>
      <c r="H30" s="101">
        <v>0</v>
      </c>
      <c r="I30" s="114">
        <f t="shared" si="1"/>
        <v>0</v>
      </c>
      <c r="AU30" s="3"/>
    </row>
    <row r="31" spans="1:47" ht="16.5" customHeight="1">
      <c r="A31" s="28">
        <v>622</v>
      </c>
      <c r="B31" s="374" t="s">
        <v>251</v>
      </c>
      <c r="C31" s="375"/>
      <c r="D31" s="133"/>
      <c r="E31" s="5">
        <v>9</v>
      </c>
      <c r="F31" s="101">
        <v>0</v>
      </c>
      <c r="G31" s="101">
        <v>0</v>
      </c>
      <c r="H31" s="101">
        <v>0</v>
      </c>
      <c r="I31" s="114">
        <f t="shared" si="1"/>
        <v>0</v>
      </c>
      <c r="AU31" s="3"/>
    </row>
    <row r="32" spans="1:47" ht="16.5" customHeight="1">
      <c r="A32" s="28">
        <v>623</v>
      </c>
      <c r="B32" s="374" t="s">
        <v>252</v>
      </c>
      <c r="C32" s="375"/>
      <c r="D32" s="380"/>
      <c r="E32" s="5">
        <v>10</v>
      </c>
      <c r="F32" s="101">
        <v>0</v>
      </c>
      <c r="G32" s="101">
        <v>0</v>
      </c>
      <c r="H32" s="101">
        <v>0</v>
      </c>
      <c r="I32" s="114">
        <f t="shared" si="1"/>
        <v>0</v>
      </c>
      <c r="AU32" s="3"/>
    </row>
    <row r="33" spans="1:47" ht="16.5" customHeight="1">
      <c r="A33" s="28">
        <v>624</v>
      </c>
      <c r="B33" s="374" t="s">
        <v>253</v>
      </c>
      <c r="C33" s="375"/>
      <c r="D33" s="380"/>
      <c r="E33" s="5">
        <v>11</v>
      </c>
      <c r="F33" s="101">
        <v>0</v>
      </c>
      <c r="G33" s="101">
        <v>0</v>
      </c>
      <c r="H33" s="101">
        <v>0</v>
      </c>
      <c r="I33" s="114">
        <f t="shared" si="1"/>
        <v>0</v>
      </c>
      <c r="AU33" s="3"/>
    </row>
    <row r="34" spans="1:47" ht="16.5" customHeight="1">
      <c r="A34" s="384" t="s">
        <v>319</v>
      </c>
      <c r="B34" s="385"/>
      <c r="C34" s="385"/>
      <c r="D34" s="386"/>
      <c r="E34" s="135"/>
      <c r="F34" s="130">
        <f>+SUM(F35:F41)</f>
        <v>0</v>
      </c>
      <c r="G34" s="130">
        <f>+SUM(G35:G41)</f>
        <v>0</v>
      </c>
      <c r="H34" s="130">
        <f>+SUM(H35:H41)</f>
        <v>0</v>
      </c>
      <c r="I34" s="131">
        <f>+SUM(I35:I41)</f>
        <v>0</v>
      </c>
      <c r="AU34" s="3"/>
    </row>
    <row r="35" spans="1:47" ht="16.5" customHeight="1">
      <c r="A35" s="28">
        <v>641</v>
      </c>
      <c r="B35" s="374" t="s">
        <v>254</v>
      </c>
      <c r="C35" s="375"/>
      <c r="D35" s="133"/>
      <c r="E35" s="5">
        <v>12</v>
      </c>
      <c r="F35" s="101">
        <v>0</v>
      </c>
      <c r="G35" s="101">
        <v>0</v>
      </c>
      <c r="H35" s="101">
        <v>0</v>
      </c>
      <c r="I35" s="114">
        <f t="shared" si="1"/>
        <v>0</v>
      </c>
      <c r="AU35" s="3"/>
    </row>
    <row r="36" spans="1:47" ht="16.5" customHeight="1">
      <c r="A36" s="28">
        <v>642</v>
      </c>
      <c r="B36" s="374" t="s">
        <v>239</v>
      </c>
      <c r="C36" s="375"/>
      <c r="D36" s="133"/>
      <c r="E36" s="5">
        <v>13</v>
      </c>
      <c r="F36" s="101">
        <v>0</v>
      </c>
      <c r="G36" s="101">
        <v>0</v>
      </c>
      <c r="H36" s="101">
        <v>0</v>
      </c>
      <c r="I36" s="114">
        <f t="shared" si="1"/>
        <v>0</v>
      </c>
      <c r="AU36" s="3"/>
    </row>
    <row r="37" spans="1:47" ht="16.5" customHeight="1">
      <c r="A37" s="28">
        <v>643</v>
      </c>
      <c r="B37" s="374" t="s">
        <v>255</v>
      </c>
      <c r="C37" s="375"/>
      <c r="D37" s="133"/>
      <c r="E37" s="5">
        <v>14</v>
      </c>
      <c r="F37" s="101">
        <v>0</v>
      </c>
      <c r="G37" s="101">
        <v>0</v>
      </c>
      <c r="H37" s="101">
        <v>0</v>
      </c>
      <c r="I37" s="114">
        <f t="shared" si="1"/>
        <v>0</v>
      </c>
      <c r="AU37" s="3"/>
    </row>
    <row r="38" spans="1:47" ht="16.5" customHeight="1">
      <c r="A38" s="28">
        <v>644</v>
      </c>
      <c r="B38" s="374" t="s">
        <v>256</v>
      </c>
      <c r="C38" s="375"/>
      <c r="D38" s="133"/>
      <c r="E38" s="5">
        <v>15</v>
      </c>
      <c r="F38" s="101">
        <v>0</v>
      </c>
      <c r="G38" s="101">
        <v>0</v>
      </c>
      <c r="H38" s="101">
        <v>0</v>
      </c>
      <c r="I38" s="114">
        <f t="shared" si="1"/>
        <v>0</v>
      </c>
      <c r="AU38" s="3"/>
    </row>
    <row r="39" spans="1:47" ht="16.5" customHeight="1">
      <c r="A39" s="28">
        <v>645</v>
      </c>
      <c r="B39" s="374" t="s">
        <v>257</v>
      </c>
      <c r="C39" s="375"/>
      <c r="D39" s="133"/>
      <c r="E39" s="5">
        <v>16</v>
      </c>
      <c r="F39" s="101">
        <v>0</v>
      </c>
      <c r="G39" s="101">
        <v>0</v>
      </c>
      <c r="H39" s="101">
        <v>0</v>
      </c>
      <c r="I39" s="114">
        <f t="shared" si="1"/>
        <v>0</v>
      </c>
      <c r="AU39" s="3"/>
    </row>
    <row r="40" spans="1:47" ht="16.5" customHeight="1">
      <c r="A40" s="28">
        <v>648</v>
      </c>
      <c r="B40" s="82" t="s">
        <v>258</v>
      </c>
      <c r="C40" s="136"/>
      <c r="D40" s="121"/>
      <c r="E40" s="5">
        <v>17</v>
      </c>
      <c r="F40" s="101">
        <v>0</v>
      </c>
      <c r="G40" s="101">
        <v>0</v>
      </c>
      <c r="H40" s="101">
        <v>0</v>
      </c>
      <c r="I40" s="114">
        <f t="shared" si="1"/>
        <v>0</v>
      </c>
      <c r="AU40" s="3"/>
    </row>
    <row r="41" spans="1:47" ht="16.5" customHeight="1" thickBot="1">
      <c r="A41" s="67">
        <v>649</v>
      </c>
      <c r="B41" s="390" t="s">
        <v>264</v>
      </c>
      <c r="C41" s="391"/>
      <c r="D41" s="144"/>
      <c r="E41" s="137">
        <v>18</v>
      </c>
      <c r="F41" s="145">
        <v>0</v>
      </c>
      <c r="G41" s="145">
        <v>0</v>
      </c>
      <c r="H41" s="145">
        <v>0</v>
      </c>
      <c r="I41" s="146">
        <f t="shared" si="1"/>
        <v>0</v>
      </c>
      <c r="AU41" s="3"/>
    </row>
    <row r="42" spans="1:9" ht="12" customHeight="1">
      <c r="A42" s="273">
        <v>2</v>
      </c>
      <c r="B42" s="274"/>
      <c r="C42" s="274"/>
      <c r="D42" s="274"/>
      <c r="E42" s="274"/>
      <c r="F42" s="274"/>
      <c r="G42" s="274"/>
      <c r="H42" s="274"/>
      <c r="I42" s="274"/>
    </row>
    <row r="43" spans="1:9" ht="12.75">
      <c r="A43" s="9"/>
      <c r="B43" s="9"/>
      <c r="C43" s="9"/>
      <c r="D43" s="9"/>
      <c r="E43" s="25"/>
      <c r="F43" s="25"/>
      <c r="G43" s="25"/>
      <c r="H43" s="9"/>
      <c r="I43" s="9"/>
    </row>
    <row r="44" spans="1:9" ht="12.75">
      <c r="A44" s="9"/>
      <c r="B44" s="9"/>
      <c r="C44" s="9"/>
      <c r="D44" s="9"/>
      <c r="E44" s="25"/>
      <c r="F44" s="25"/>
      <c r="G44" s="25"/>
      <c r="H44" s="9"/>
      <c r="I44" s="9"/>
    </row>
    <row r="45" spans="1:9" ht="12.75">
      <c r="A45" s="9"/>
      <c r="B45" s="9"/>
      <c r="C45" s="9"/>
      <c r="D45" s="9"/>
      <c r="E45" s="9"/>
      <c r="F45" s="9"/>
      <c r="G45" s="9"/>
      <c r="H45" s="9"/>
      <c r="I45" s="9"/>
    </row>
    <row r="46" spans="1:9" ht="12.75">
      <c r="A46" s="9"/>
      <c r="B46" s="9"/>
      <c r="C46" s="9"/>
      <c r="D46" s="9"/>
      <c r="E46" s="9"/>
      <c r="F46" s="9"/>
      <c r="G46" s="9"/>
      <c r="H46" s="9"/>
      <c r="I46" s="9"/>
    </row>
    <row r="47" spans="1:9" ht="12.75">
      <c r="A47" s="9"/>
      <c r="B47" s="9"/>
      <c r="C47" s="9"/>
      <c r="D47" s="9"/>
      <c r="E47" s="9"/>
      <c r="F47" s="9"/>
      <c r="G47" s="9"/>
      <c r="H47" s="9"/>
      <c r="I47" s="9"/>
    </row>
    <row r="48" spans="1:9" ht="12.75">
      <c r="A48" s="9"/>
      <c r="B48" s="9"/>
      <c r="C48" s="9"/>
      <c r="D48" s="9"/>
      <c r="E48" s="9"/>
      <c r="F48" s="9"/>
      <c r="G48" s="9"/>
      <c r="H48" s="9"/>
      <c r="I48" s="9"/>
    </row>
    <row r="49" spans="1:9" ht="12.75">
      <c r="A49" s="9"/>
      <c r="B49" s="9"/>
      <c r="C49" s="9"/>
      <c r="D49" s="9"/>
      <c r="E49" s="9"/>
      <c r="F49" s="9"/>
      <c r="G49" s="9"/>
      <c r="H49" s="9"/>
      <c r="I49" s="9"/>
    </row>
    <row r="50" spans="1:9" ht="12.75">
      <c r="A50" s="9"/>
      <c r="B50" s="9"/>
      <c r="C50" s="9"/>
      <c r="D50" s="9"/>
      <c r="E50" s="9"/>
      <c r="F50" s="9"/>
      <c r="G50" s="9"/>
      <c r="H50" s="9"/>
      <c r="I50" s="9"/>
    </row>
    <row r="51" spans="1:9" ht="12.75">
      <c r="A51" s="9"/>
      <c r="B51" s="9"/>
      <c r="C51" s="9"/>
      <c r="D51" s="9"/>
      <c r="E51" s="9"/>
      <c r="F51" s="9"/>
      <c r="G51" s="9"/>
      <c r="H51" s="9"/>
      <c r="I51" s="9"/>
    </row>
    <row r="52" spans="1:9" ht="12.75">
      <c r="A52" s="9"/>
      <c r="B52" s="9"/>
      <c r="C52" s="9"/>
      <c r="D52" s="9"/>
      <c r="E52" s="9"/>
      <c r="F52" s="9"/>
      <c r="G52" s="9"/>
      <c r="H52" s="9"/>
      <c r="I52" s="9"/>
    </row>
    <row r="53" spans="1:9" ht="12.75">
      <c r="A53" s="9"/>
      <c r="B53" s="9"/>
      <c r="C53" s="9"/>
      <c r="D53" s="9"/>
      <c r="E53" s="9"/>
      <c r="F53" s="9"/>
      <c r="G53" s="9"/>
      <c r="H53" s="9"/>
      <c r="I53" s="9"/>
    </row>
    <row r="54" spans="1:9" ht="12.75">
      <c r="A54" s="9"/>
      <c r="B54" s="9"/>
      <c r="C54" s="9"/>
      <c r="D54" s="9"/>
      <c r="E54" s="9"/>
      <c r="F54" s="9"/>
      <c r="G54" s="9"/>
      <c r="H54" s="9"/>
      <c r="I54" s="9"/>
    </row>
    <row r="55" spans="1:9" ht="12.75">
      <c r="A55" s="9"/>
      <c r="B55" s="9"/>
      <c r="C55" s="9"/>
      <c r="D55" s="9"/>
      <c r="E55" s="9"/>
      <c r="F55" s="9"/>
      <c r="G55" s="9"/>
      <c r="H55" s="9"/>
      <c r="I55" s="9"/>
    </row>
    <row r="56" spans="1:9" ht="12.75">
      <c r="A56" s="9"/>
      <c r="B56" s="9"/>
      <c r="C56" s="9"/>
      <c r="D56" s="9"/>
      <c r="E56" s="9"/>
      <c r="F56" s="9"/>
      <c r="G56" s="9"/>
      <c r="H56" s="9"/>
      <c r="I56" s="9"/>
    </row>
    <row r="57" spans="1:9" ht="12.75">
      <c r="A57" s="9"/>
      <c r="B57" s="9"/>
      <c r="C57" s="9"/>
      <c r="D57" s="9"/>
      <c r="E57" s="9"/>
      <c r="F57" s="9"/>
      <c r="G57" s="9"/>
      <c r="H57" s="9"/>
      <c r="I57" s="9"/>
    </row>
    <row r="58" spans="1:9" ht="12.75">
      <c r="A58" s="9"/>
      <c r="B58" s="9"/>
      <c r="C58" s="9"/>
      <c r="D58" s="9"/>
      <c r="E58" s="9"/>
      <c r="F58" s="9"/>
      <c r="G58" s="9"/>
      <c r="H58" s="9"/>
      <c r="I58" s="9"/>
    </row>
    <row r="59" spans="1:9" ht="12.75">
      <c r="A59" s="9"/>
      <c r="B59" s="9"/>
      <c r="C59" s="9"/>
      <c r="D59" s="9"/>
      <c r="E59" s="9"/>
      <c r="F59" s="9"/>
      <c r="G59" s="9"/>
      <c r="H59" s="9"/>
      <c r="I59" s="9"/>
    </row>
    <row r="60" spans="1:9" ht="12.75">
      <c r="A60" s="9"/>
      <c r="B60" s="9"/>
      <c r="C60" s="9"/>
      <c r="D60" s="9"/>
      <c r="E60" s="9"/>
      <c r="F60" s="9"/>
      <c r="G60" s="9"/>
      <c r="H60" s="9"/>
      <c r="I60" s="9"/>
    </row>
    <row r="61" spans="1:9" ht="12.75">
      <c r="A61" s="9"/>
      <c r="B61" s="9"/>
      <c r="C61" s="9"/>
      <c r="D61" s="9"/>
      <c r="E61" s="9"/>
      <c r="F61" s="9"/>
      <c r="G61" s="9"/>
      <c r="H61" s="9"/>
      <c r="I61" s="9"/>
    </row>
    <row r="62" spans="1:9" ht="12.75">
      <c r="A62" s="9"/>
      <c r="B62" s="9"/>
      <c r="C62" s="9"/>
      <c r="D62" s="9"/>
      <c r="E62" s="9"/>
      <c r="F62" s="9"/>
      <c r="G62" s="9"/>
      <c r="H62" s="9"/>
      <c r="I62" s="9"/>
    </row>
    <row r="63" spans="1:9" ht="12.75">
      <c r="A63" s="9"/>
      <c r="B63" s="9"/>
      <c r="C63" s="9"/>
      <c r="D63" s="9"/>
      <c r="E63" s="9"/>
      <c r="F63" s="9"/>
      <c r="G63" s="9"/>
      <c r="H63" s="9"/>
      <c r="I63" s="9"/>
    </row>
    <row r="64" spans="1:9" ht="12.75">
      <c r="A64" s="9"/>
      <c r="B64" s="9"/>
      <c r="C64" s="9"/>
      <c r="D64" s="9"/>
      <c r="E64" s="9"/>
      <c r="F64" s="9"/>
      <c r="G64" s="9"/>
      <c r="H64" s="9"/>
      <c r="I64" s="9"/>
    </row>
    <row r="65" spans="1:9" ht="12.75">
      <c r="A65" s="9"/>
      <c r="B65" s="9"/>
      <c r="C65" s="9"/>
      <c r="D65" s="9"/>
      <c r="E65" s="9"/>
      <c r="F65" s="9"/>
      <c r="G65" s="9"/>
      <c r="H65" s="9"/>
      <c r="I65" s="9"/>
    </row>
    <row r="66" spans="1:9" ht="12.75">
      <c r="A66" s="9"/>
      <c r="B66" s="9"/>
      <c r="C66" s="9"/>
      <c r="D66" s="9"/>
      <c r="E66" s="9"/>
      <c r="F66" s="9"/>
      <c r="G66" s="9"/>
      <c r="H66" s="9"/>
      <c r="I66" s="9"/>
    </row>
    <row r="67" spans="1:9" ht="12.75">
      <c r="A67" s="9"/>
      <c r="B67" s="9"/>
      <c r="C67" s="9"/>
      <c r="D67" s="9"/>
      <c r="E67" s="9"/>
      <c r="F67" s="9"/>
      <c r="G67" s="9"/>
      <c r="H67" s="9"/>
      <c r="I67" s="9"/>
    </row>
    <row r="68" spans="1:9" ht="12.75">
      <c r="A68" s="9"/>
      <c r="B68" s="9"/>
      <c r="C68" s="9"/>
      <c r="D68" s="9"/>
      <c r="E68" s="9"/>
      <c r="F68" s="9"/>
      <c r="G68" s="9"/>
      <c r="H68" s="9"/>
      <c r="I68" s="9"/>
    </row>
    <row r="69" spans="1:9" ht="12.75">
      <c r="A69" s="9"/>
      <c r="B69" s="9"/>
      <c r="C69" s="9"/>
      <c r="D69" s="9"/>
      <c r="E69" s="9"/>
      <c r="F69" s="9"/>
      <c r="G69" s="9"/>
      <c r="H69" s="9"/>
      <c r="I69" s="9"/>
    </row>
    <row r="70" spans="1:9" ht="12.75">
      <c r="A70" s="9"/>
      <c r="B70" s="9"/>
      <c r="C70" s="9"/>
      <c r="D70" s="9"/>
      <c r="E70" s="9"/>
      <c r="F70" s="9"/>
      <c r="G70" s="9"/>
      <c r="H70" s="9"/>
      <c r="I70" s="9"/>
    </row>
    <row r="71" spans="1:9" ht="12.75">
      <c r="A71" s="9"/>
      <c r="B71" s="9"/>
      <c r="C71" s="9"/>
      <c r="D71" s="9"/>
      <c r="E71" s="9"/>
      <c r="F71" s="9"/>
      <c r="G71" s="9"/>
      <c r="H71" s="9"/>
      <c r="I71" s="9"/>
    </row>
    <row r="72" spans="1:9" ht="12.75">
      <c r="A72" s="9"/>
      <c r="B72" s="9"/>
      <c r="C72" s="9"/>
      <c r="D72" s="9"/>
      <c r="E72" s="9"/>
      <c r="F72" s="9"/>
      <c r="G72" s="9"/>
      <c r="H72" s="9"/>
      <c r="I72" s="9"/>
    </row>
    <row r="73" spans="1:9" ht="12.75">
      <c r="A73" s="9"/>
      <c r="B73" s="9"/>
      <c r="C73" s="9"/>
      <c r="D73" s="9"/>
      <c r="E73" s="9"/>
      <c r="F73" s="9"/>
      <c r="G73" s="9"/>
      <c r="H73" s="9"/>
      <c r="I73" s="9"/>
    </row>
    <row r="74" spans="1:9" ht="12.75">
      <c r="A74" s="9"/>
      <c r="B74" s="9"/>
      <c r="C74" s="9"/>
      <c r="D74" s="9"/>
      <c r="E74" s="9"/>
      <c r="F74" s="9"/>
      <c r="G74" s="9"/>
      <c r="H74" s="9"/>
      <c r="I74" s="9"/>
    </row>
    <row r="75" spans="1:9" ht="12.75">
      <c r="A75" s="9"/>
      <c r="B75" s="9"/>
      <c r="C75" s="9"/>
      <c r="D75" s="9"/>
      <c r="E75" s="9"/>
      <c r="F75" s="9"/>
      <c r="G75" s="9"/>
      <c r="H75" s="9"/>
      <c r="I75" s="9"/>
    </row>
    <row r="76" spans="1:9" ht="12.75">
      <c r="A76" s="9"/>
      <c r="B76" s="9"/>
      <c r="C76" s="9"/>
      <c r="D76" s="9"/>
      <c r="E76" s="9"/>
      <c r="F76" s="9"/>
      <c r="G76" s="9"/>
      <c r="H76" s="9"/>
      <c r="I76" s="9"/>
    </row>
    <row r="77" spans="1:9" ht="12.75">
      <c r="A77" s="9"/>
      <c r="B77" s="9"/>
      <c r="C77" s="9"/>
      <c r="D77" s="9"/>
      <c r="E77" s="9"/>
      <c r="F77" s="9"/>
      <c r="G77" s="9"/>
      <c r="H77" s="9"/>
      <c r="I77" s="9"/>
    </row>
    <row r="78" spans="1:9" ht="12.75">
      <c r="A78" s="9"/>
      <c r="B78" s="9"/>
      <c r="C78" s="9"/>
      <c r="D78" s="9"/>
      <c r="E78" s="9"/>
      <c r="F78" s="9"/>
      <c r="G78" s="9"/>
      <c r="H78" s="9"/>
      <c r="I78" s="9"/>
    </row>
    <row r="79" spans="1:9" ht="12.75">
      <c r="A79" s="9"/>
      <c r="B79" s="9"/>
      <c r="C79" s="9"/>
      <c r="D79" s="9"/>
      <c r="E79" s="9"/>
      <c r="F79" s="9"/>
      <c r="G79" s="9"/>
      <c r="H79" s="9"/>
      <c r="I79" s="9"/>
    </row>
    <row r="80" spans="1:9" ht="12.75">
      <c r="A80" s="9"/>
      <c r="B80" s="9"/>
      <c r="C80" s="9"/>
      <c r="D80" s="9"/>
      <c r="E80" s="9"/>
      <c r="F80" s="9"/>
      <c r="G80" s="9"/>
      <c r="H80" s="9"/>
      <c r="I80" s="9"/>
    </row>
    <row r="81" spans="1:9" ht="12.75">
      <c r="A81" s="9"/>
      <c r="B81" s="9"/>
      <c r="C81" s="9"/>
      <c r="D81" s="9"/>
      <c r="E81" s="9"/>
      <c r="F81" s="9"/>
      <c r="G81" s="9"/>
      <c r="H81" s="9"/>
      <c r="I81" s="9"/>
    </row>
    <row r="82" spans="1:9" ht="12.75">
      <c r="A82" s="9"/>
      <c r="B82" s="9"/>
      <c r="C82" s="9"/>
      <c r="D82" s="9"/>
      <c r="E82" s="9"/>
      <c r="F82" s="9"/>
      <c r="G82" s="9"/>
      <c r="H82" s="9"/>
      <c r="I82" s="9"/>
    </row>
    <row r="83" spans="1:9" ht="12.75">
      <c r="A83" s="9"/>
      <c r="B83" s="9"/>
      <c r="C83" s="9"/>
      <c r="D83" s="9"/>
      <c r="E83" s="9"/>
      <c r="F83" s="9"/>
      <c r="G83" s="9"/>
      <c r="H83" s="9"/>
      <c r="I83" s="9"/>
    </row>
    <row r="84" spans="1:9" ht="12.75">
      <c r="A84" s="9"/>
      <c r="B84" s="9"/>
      <c r="C84" s="9"/>
      <c r="D84" s="9"/>
      <c r="E84" s="9"/>
      <c r="F84" s="9"/>
      <c r="G84" s="9"/>
      <c r="H84" s="9"/>
      <c r="I84" s="9"/>
    </row>
    <row r="85" spans="1:9" ht="12.75">
      <c r="A85" s="9"/>
      <c r="B85" s="9"/>
      <c r="C85" s="9"/>
      <c r="D85" s="9"/>
      <c r="E85" s="9"/>
      <c r="F85" s="9"/>
      <c r="G85" s="9"/>
      <c r="H85" s="9"/>
      <c r="I85" s="9"/>
    </row>
    <row r="86" spans="1:9" ht="12.75">
      <c r="A86" s="9"/>
      <c r="B86" s="9"/>
      <c r="C86" s="9"/>
      <c r="D86" s="9"/>
      <c r="E86" s="9"/>
      <c r="F86" s="9"/>
      <c r="G86" s="9"/>
      <c r="H86" s="9"/>
      <c r="I86" s="9"/>
    </row>
    <row r="87" spans="1:9" ht="12.75">
      <c r="A87" s="9"/>
      <c r="B87" s="9"/>
      <c r="C87" s="9"/>
      <c r="D87" s="9"/>
      <c r="E87" s="9"/>
      <c r="F87" s="9"/>
      <c r="G87" s="9"/>
      <c r="H87" s="9"/>
      <c r="I87" s="9"/>
    </row>
    <row r="88" spans="1:9" ht="12.75">
      <c r="A88" s="9"/>
      <c r="B88" s="9"/>
      <c r="C88" s="9"/>
      <c r="D88" s="9"/>
      <c r="E88" s="9"/>
      <c r="F88" s="9"/>
      <c r="G88" s="9"/>
      <c r="H88" s="9"/>
      <c r="I88" s="9"/>
    </row>
    <row r="89" spans="1:9" ht="12.75">
      <c r="A89" s="9"/>
      <c r="B89" s="9"/>
      <c r="C89" s="9"/>
      <c r="D89" s="9"/>
      <c r="E89" s="9"/>
      <c r="F89" s="9"/>
      <c r="G89" s="9"/>
      <c r="H89" s="9"/>
      <c r="I89" s="9"/>
    </row>
    <row r="90" spans="1:9" ht="12.75">
      <c r="A90" s="9"/>
      <c r="B90" s="9"/>
      <c r="C90" s="9"/>
      <c r="D90" s="9"/>
      <c r="E90" s="9"/>
      <c r="F90" s="9"/>
      <c r="G90" s="9"/>
      <c r="H90" s="9"/>
      <c r="I90" s="9"/>
    </row>
    <row r="91" spans="1:9" ht="12.75">
      <c r="A91" s="9"/>
      <c r="B91" s="9"/>
      <c r="C91" s="9"/>
      <c r="D91" s="9"/>
      <c r="E91" s="9"/>
      <c r="F91" s="9"/>
      <c r="G91" s="9"/>
      <c r="H91" s="9"/>
      <c r="I91" s="9"/>
    </row>
    <row r="92" spans="1:9" ht="12.75">
      <c r="A92" s="9"/>
      <c r="B92" s="9"/>
      <c r="C92" s="9"/>
      <c r="D92" s="9"/>
      <c r="E92" s="9"/>
      <c r="F92" s="9"/>
      <c r="G92" s="9"/>
      <c r="H92" s="9"/>
      <c r="I92" s="9"/>
    </row>
    <row r="93" spans="1:9" ht="12.75">
      <c r="A93" s="9"/>
      <c r="B93" s="9"/>
      <c r="C93" s="9"/>
      <c r="D93" s="9"/>
      <c r="E93" s="9"/>
      <c r="F93" s="9"/>
      <c r="G93" s="9"/>
      <c r="H93" s="9"/>
      <c r="I93" s="9"/>
    </row>
    <row r="94" spans="1:9" ht="12.75">
      <c r="A94" s="9"/>
      <c r="B94" s="9"/>
      <c r="C94" s="9"/>
      <c r="D94" s="9"/>
      <c r="E94" s="9"/>
      <c r="F94" s="9"/>
      <c r="G94" s="9"/>
      <c r="H94" s="9"/>
      <c r="I94" s="9"/>
    </row>
    <row r="95" spans="1:9" ht="12.75">
      <c r="A95" s="9"/>
      <c r="B95" s="9"/>
      <c r="C95" s="9"/>
      <c r="D95" s="9"/>
      <c r="E95" s="9"/>
      <c r="F95" s="9"/>
      <c r="G95" s="9"/>
      <c r="H95" s="9"/>
      <c r="I95" s="9"/>
    </row>
    <row r="96" spans="1:9" ht="12.75">
      <c r="A96" s="9"/>
      <c r="B96" s="9"/>
      <c r="C96" s="9"/>
      <c r="D96" s="9"/>
      <c r="E96" s="9"/>
      <c r="F96" s="9"/>
      <c r="G96" s="9"/>
      <c r="H96" s="9"/>
      <c r="I96" s="9"/>
    </row>
    <row r="97" spans="1:9" ht="12.75">
      <c r="A97" s="9"/>
      <c r="B97" s="9"/>
      <c r="C97" s="9"/>
      <c r="D97" s="9"/>
      <c r="E97" s="9"/>
      <c r="F97" s="9"/>
      <c r="G97" s="9"/>
      <c r="H97" s="9"/>
      <c r="I97" s="9"/>
    </row>
    <row r="98" spans="1:9" ht="12.75">
      <c r="A98" s="9"/>
      <c r="B98" s="9"/>
      <c r="C98" s="9"/>
      <c r="D98" s="9"/>
      <c r="E98" s="9"/>
      <c r="F98" s="9"/>
      <c r="G98" s="9"/>
      <c r="H98" s="9"/>
      <c r="I98" s="9"/>
    </row>
    <row r="99" spans="1:9" ht="12.75">
      <c r="A99" s="9"/>
      <c r="B99" s="9"/>
      <c r="C99" s="9"/>
      <c r="D99" s="9"/>
      <c r="E99" s="9"/>
      <c r="F99" s="9"/>
      <c r="G99" s="9"/>
      <c r="H99" s="9"/>
      <c r="I99" s="9"/>
    </row>
    <row r="100" spans="1:9" ht="12.75">
      <c r="A100" s="9"/>
      <c r="B100" s="9"/>
      <c r="C100" s="9"/>
      <c r="D100" s="9"/>
      <c r="E100" s="9"/>
      <c r="F100" s="9"/>
      <c r="G100" s="9"/>
      <c r="H100" s="9"/>
      <c r="I100" s="9"/>
    </row>
    <row r="101" spans="1:9" ht="12.75">
      <c r="A101" s="9"/>
      <c r="B101" s="9"/>
      <c r="C101" s="9"/>
      <c r="D101" s="9"/>
      <c r="E101" s="9"/>
      <c r="F101" s="9"/>
      <c r="G101" s="9"/>
      <c r="H101" s="9"/>
      <c r="I101" s="9"/>
    </row>
    <row r="102" spans="1:9" ht="12.75">
      <c r="A102" s="9"/>
      <c r="B102" s="9"/>
      <c r="C102" s="9"/>
      <c r="D102" s="9"/>
      <c r="E102" s="9"/>
      <c r="F102" s="9"/>
      <c r="G102" s="9"/>
      <c r="H102" s="9"/>
      <c r="I102" s="9"/>
    </row>
    <row r="103" spans="1:9" ht="12.75">
      <c r="A103" s="9"/>
      <c r="B103" s="9"/>
      <c r="C103" s="9"/>
      <c r="D103" s="9"/>
      <c r="E103" s="9"/>
      <c r="F103" s="9"/>
      <c r="G103" s="9"/>
      <c r="H103" s="9"/>
      <c r="I103" s="9"/>
    </row>
    <row r="104" spans="1:9" ht="12.75">
      <c r="A104" s="9"/>
      <c r="B104" s="9"/>
      <c r="C104" s="9"/>
      <c r="D104" s="9"/>
      <c r="E104" s="9"/>
      <c r="F104" s="9"/>
      <c r="G104" s="9"/>
      <c r="H104" s="9"/>
      <c r="I104" s="9"/>
    </row>
    <row r="105" spans="1:9" ht="12.75">
      <c r="A105" s="9"/>
      <c r="B105" s="9"/>
      <c r="C105" s="9"/>
      <c r="D105" s="9"/>
      <c r="E105" s="9"/>
      <c r="F105" s="9"/>
      <c r="G105" s="9"/>
      <c r="H105" s="9"/>
      <c r="I105" s="9"/>
    </row>
    <row r="106" spans="1:9" ht="12.75">
      <c r="A106" s="9"/>
      <c r="B106" s="9"/>
      <c r="C106" s="9"/>
      <c r="D106" s="9"/>
      <c r="E106" s="9"/>
      <c r="F106" s="9"/>
      <c r="G106" s="9"/>
      <c r="H106" s="9"/>
      <c r="I106" s="9"/>
    </row>
    <row r="107" spans="1:9" ht="12.75">
      <c r="A107" s="9"/>
      <c r="B107" s="9"/>
      <c r="C107" s="9"/>
      <c r="D107" s="9"/>
      <c r="E107" s="9"/>
      <c r="F107" s="9"/>
      <c r="G107" s="9"/>
      <c r="H107" s="9"/>
      <c r="I107" s="9"/>
    </row>
    <row r="108" spans="1:9" ht="12.75">
      <c r="A108" s="9"/>
      <c r="B108" s="9"/>
      <c r="C108" s="9"/>
      <c r="D108" s="9"/>
      <c r="E108" s="9"/>
      <c r="F108" s="9"/>
      <c r="G108" s="9"/>
      <c r="H108" s="9"/>
      <c r="I108" s="9"/>
    </row>
    <row r="109" spans="1:9" ht="12.75">
      <c r="A109" s="9"/>
      <c r="B109" s="9"/>
      <c r="C109" s="9"/>
      <c r="D109" s="9"/>
      <c r="E109" s="9"/>
      <c r="F109" s="9"/>
      <c r="G109" s="9"/>
      <c r="H109" s="9"/>
      <c r="I109" s="9"/>
    </row>
    <row r="110" spans="1:9" ht="12.75">
      <c r="A110" s="9"/>
      <c r="B110" s="9"/>
      <c r="C110" s="9"/>
      <c r="D110" s="9"/>
      <c r="E110" s="9"/>
      <c r="F110" s="9"/>
      <c r="G110" s="9"/>
      <c r="H110" s="9"/>
      <c r="I110" s="9"/>
    </row>
    <row r="111" spans="1:9" ht="12.75">
      <c r="A111" s="9"/>
      <c r="B111" s="9"/>
      <c r="C111" s="9"/>
      <c r="D111" s="9"/>
      <c r="E111" s="9"/>
      <c r="F111" s="9"/>
      <c r="G111" s="9"/>
      <c r="H111" s="9"/>
      <c r="I111" s="9"/>
    </row>
    <row r="112" spans="1:9" ht="12.75">
      <c r="A112" s="9"/>
      <c r="B112" s="9"/>
      <c r="C112" s="9"/>
      <c r="D112" s="9"/>
      <c r="E112" s="9"/>
      <c r="F112" s="9"/>
      <c r="G112" s="9"/>
      <c r="H112" s="9"/>
      <c r="I112" s="9"/>
    </row>
    <row r="113" spans="1:9" ht="12.75">
      <c r="A113" s="9"/>
      <c r="B113" s="9"/>
      <c r="C113" s="9"/>
      <c r="D113" s="9"/>
      <c r="E113" s="9"/>
      <c r="F113" s="9"/>
      <c r="G113" s="9"/>
      <c r="H113" s="9"/>
      <c r="I113" s="9"/>
    </row>
    <row r="114" spans="1:9" ht="12.75">
      <c r="A114" s="9"/>
      <c r="B114" s="9"/>
      <c r="C114" s="9"/>
      <c r="D114" s="9"/>
      <c r="E114" s="9"/>
      <c r="F114" s="9"/>
      <c r="G114" s="9"/>
      <c r="H114" s="9"/>
      <c r="I114" s="9"/>
    </row>
    <row r="115" spans="1:9" ht="12.75">
      <c r="A115" s="9"/>
      <c r="B115" s="9"/>
      <c r="C115" s="9"/>
      <c r="D115" s="9"/>
      <c r="E115" s="9"/>
      <c r="F115" s="9"/>
      <c r="G115" s="9"/>
      <c r="H115" s="9"/>
      <c r="I115" s="9"/>
    </row>
    <row r="116" spans="1:9" ht="12.75">
      <c r="A116" s="9"/>
      <c r="B116" s="9"/>
      <c r="C116" s="9"/>
      <c r="D116" s="9"/>
      <c r="E116" s="9"/>
      <c r="F116" s="9"/>
      <c r="G116" s="9"/>
      <c r="H116" s="9"/>
      <c r="I116" s="9"/>
    </row>
    <row r="117" spans="1:9" ht="12.75">
      <c r="A117" s="9"/>
      <c r="B117" s="9"/>
      <c r="C117" s="9"/>
      <c r="D117" s="9"/>
      <c r="E117" s="9"/>
      <c r="F117" s="9"/>
      <c r="G117" s="9"/>
      <c r="H117" s="9"/>
      <c r="I117" s="9"/>
    </row>
    <row r="118" spans="1:9" ht="12.75">
      <c r="A118" s="9"/>
      <c r="B118" s="9"/>
      <c r="C118" s="9"/>
      <c r="D118" s="9"/>
      <c r="E118" s="9"/>
      <c r="F118" s="9"/>
      <c r="G118" s="9"/>
      <c r="H118" s="9"/>
      <c r="I118" s="9"/>
    </row>
    <row r="119" spans="1:9" ht="12.75">
      <c r="A119" s="9"/>
      <c r="B119" s="9"/>
      <c r="C119" s="9"/>
      <c r="D119" s="9"/>
      <c r="E119" s="9"/>
      <c r="F119" s="9"/>
      <c r="G119" s="9"/>
      <c r="H119" s="9"/>
      <c r="I119" s="9"/>
    </row>
    <row r="120" spans="1:9" ht="12.75">
      <c r="A120" s="9"/>
      <c r="B120" s="9"/>
      <c r="C120" s="9"/>
      <c r="D120" s="9"/>
      <c r="E120" s="9"/>
      <c r="F120" s="9"/>
      <c r="G120" s="9"/>
      <c r="H120" s="9"/>
      <c r="I120" s="9"/>
    </row>
    <row r="121" spans="1:9" ht="12.75">
      <c r="A121" s="9"/>
      <c r="B121" s="9"/>
      <c r="C121" s="9"/>
      <c r="D121" s="9"/>
      <c r="E121" s="9"/>
      <c r="F121" s="9"/>
      <c r="G121" s="9"/>
      <c r="H121" s="9"/>
      <c r="I121" s="9"/>
    </row>
    <row r="122" spans="1:9" ht="12.75">
      <c r="A122" s="9"/>
      <c r="B122" s="9"/>
      <c r="C122" s="9"/>
      <c r="D122" s="9"/>
      <c r="E122" s="9"/>
      <c r="F122" s="9"/>
      <c r="G122" s="9"/>
      <c r="H122" s="9"/>
      <c r="I122" s="9"/>
    </row>
    <row r="123" spans="1:9" ht="12.75">
      <c r="A123" s="9"/>
      <c r="B123" s="9"/>
      <c r="C123" s="9"/>
      <c r="D123" s="9"/>
      <c r="E123" s="9"/>
      <c r="F123" s="9"/>
      <c r="G123" s="9"/>
      <c r="H123" s="9"/>
      <c r="I123" s="9"/>
    </row>
    <row r="124" spans="1:9" ht="12.75">
      <c r="A124" s="9"/>
      <c r="B124" s="9"/>
      <c r="C124" s="9"/>
      <c r="D124" s="9"/>
      <c r="E124" s="9"/>
      <c r="F124" s="9"/>
      <c r="G124" s="9"/>
      <c r="H124" s="9"/>
      <c r="I124" s="9"/>
    </row>
    <row r="125" spans="1:9" ht="12.75">
      <c r="A125" s="9"/>
      <c r="B125" s="9"/>
      <c r="C125" s="9"/>
      <c r="D125" s="9"/>
      <c r="E125" s="9"/>
      <c r="F125" s="9"/>
      <c r="G125" s="9"/>
      <c r="H125" s="9"/>
      <c r="I125" s="9"/>
    </row>
    <row r="126" spans="1:9" ht="12.75">
      <c r="A126" s="9"/>
      <c r="B126" s="9"/>
      <c r="C126" s="9"/>
      <c r="D126" s="9"/>
      <c r="E126" s="9"/>
      <c r="F126" s="9"/>
      <c r="G126" s="9"/>
      <c r="H126" s="9"/>
      <c r="I126" s="9"/>
    </row>
    <row r="127" spans="1:9" ht="12.75">
      <c r="A127" s="9"/>
      <c r="B127" s="9"/>
      <c r="C127" s="9"/>
      <c r="D127" s="9"/>
      <c r="E127" s="9"/>
      <c r="F127" s="9"/>
      <c r="G127" s="9"/>
      <c r="H127" s="9"/>
      <c r="I127" s="9"/>
    </row>
    <row r="128" spans="1:9" ht="12.75">
      <c r="A128" s="9"/>
      <c r="B128" s="9"/>
      <c r="C128" s="9"/>
      <c r="D128" s="9"/>
      <c r="E128" s="9"/>
      <c r="F128" s="9"/>
      <c r="G128" s="9"/>
      <c r="H128" s="9"/>
      <c r="I128" s="9"/>
    </row>
    <row r="129" spans="1:9" ht="12.75">
      <c r="A129" s="9"/>
      <c r="B129" s="9"/>
      <c r="C129" s="9"/>
      <c r="D129" s="9"/>
      <c r="E129" s="9"/>
      <c r="F129" s="9"/>
      <c r="G129" s="9"/>
      <c r="H129" s="9"/>
      <c r="I129" s="9"/>
    </row>
    <row r="130" spans="1:9" ht="12.75">
      <c r="A130" s="9"/>
      <c r="B130" s="9"/>
      <c r="C130" s="9"/>
      <c r="D130" s="9"/>
      <c r="E130" s="9"/>
      <c r="F130" s="9"/>
      <c r="G130" s="9"/>
      <c r="H130" s="9"/>
      <c r="I130" s="9"/>
    </row>
    <row r="131" spans="1:9" ht="12.75">
      <c r="A131" s="9"/>
      <c r="B131" s="9"/>
      <c r="C131" s="9"/>
      <c r="D131" s="9"/>
      <c r="E131" s="9"/>
      <c r="F131" s="9"/>
      <c r="G131" s="9"/>
      <c r="H131" s="9"/>
      <c r="I131" s="9"/>
    </row>
    <row r="132" spans="1:9" ht="12.75">
      <c r="A132" s="9"/>
      <c r="B132" s="9"/>
      <c r="C132" s="9"/>
      <c r="D132" s="9"/>
      <c r="E132" s="9"/>
      <c r="F132" s="9"/>
      <c r="G132" s="9"/>
      <c r="H132" s="9"/>
      <c r="I132" s="9"/>
    </row>
    <row r="133" spans="1:9" ht="12.75">
      <c r="A133" s="9"/>
      <c r="B133" s="9"/>
      <c r="C133" s="9"/>
      <c r="D133" s="9"/>
      <c r="E133" s="9"/>
      <c r="F133" s="9"/>
      <c r="G133" s="9"/>
      <c r="H133" s="9"/>
      <c r="I133" s="9"/>
    </row>
    <row r="134" spans="1:9" ht="12.75">
      <c r="A134" s="9"/>
      <c r="B134" s="9"/>
      <c r="C134" s="9"/>
      <c r="D134" s="9"/>
      <c r="E134" s="9"/>
      <c r="F134" s="9"/>
      <c r="G134" s="9"/>
      <c r="H134" s="9"/>
      <c r="I134" s="9"/>
    </row>
    <row r="135" spans="1:9" ht="12.75">
      <c r="A135" s="9"/>
      <c r="B135" s="9"/>
      <c r="C135" s="9"/>
      <c r="D135" s="9"/>
      <c r="E135" s="9"/>
      <c r="F135" s="9"/>
      <c r="G135" s="9"/>
      <c r="H135" s="9"/>
      <c r="I135" s="9"/>
    </row>
    <row r="136" spans="1:9" ht="12.75">
      <c r="A136" s="9"/>
      <c r="B136" s="9"/>
      <c r="C136" s="9"/>
      <c r="D136" s="9"/>
      <c r="E136" s="9"/>
      <c r="F136" s="9"/>
      <c r="G136" s="9"/>
      <c r="H136" s="9"/>
      <c r="I136" s="9"/>
    </row>
    <row r="137" spans="1:9" ht="12.75">
      <c r="A137" s="9"/>
      <c r="B137" s="9"/>
      <c r="C137" s="9"/>
      <c r="D137" s="9"/>
      <c r="E137" s="9"/>
      <c r="F137" s="9"/>
      <c r="G137" s="9"/>
      <c r="H137" s="9"/>
      <c r="I137" s="9"/>
    </row>
    <row r="138" spans="1:9" ht="12.75">
      <c r="A138" s="9"/>
      <c r="B138" s="9"/>
      <c r="C138" s="9"/>
      <c r="D138" s="9"/>
      <c r="E138" s="9"/>
      <c r="F138" s="9"/>
      <c r="G138" s="9"/>
      <c r="H138" s="9"/>
      <c r="I138" s="9"/>
    </row>
    <row r="139" spans="1:9" ht="12.75">
      <c r="A139" s="9"/>
      <c r="B139" s="9"/>
      <c r="C139" s="9"/>
      <c r="D139" s="9"/>
      <c r="E139" s="9"/>
      <c r="F139" s="9"/>
      <c r="G139" s="9"/>
      <c r="H139" s="9"/>
      <c r="I139" s="9"/>
    </row>
    <row r="140" spans="1:9" ht="12.75">
      <c r="A140" s="9"/>
      <c r="B140" s="9"/>
      <c r="C140" s="9"/>
      <c r="D140" s="9"/>
      <c r="E140" s="9"/>
      <c r="F140" s="9"/>
      <c r="G140" s="9"/>
      <c r="H140" s="9"/>
      <c r="I140" s="9"/>
    </row>
    <row r="141" spans="1:9" ht="12.75">
      <c r="A141" s="9"/>
      <c r="B141" s="9"/>
      <c r="C141" s="9"/>
      <c r="D141" s="9"/>
      <c r="E141" s="9"/>
      <c r="F141" s="9"/>
      <c r="G141" s="9"/>
      <c r="H141" s="9"/>
      <c r="I141" s="9"/>
    </row>
    <row r="142" spans="1:9" ht="12.75">
      <c r="A142" s="9"/>
      <c r="B142" s="9"/>
      <c r="C142" s="9"/>
      <c r="D142" s="9"/>
      <c r="E142" s="9"/>
      <c r="F142" s="9"/>
      <c r="G142" s="9"/>
      <c r="H142" s="9"/>
      <c r="I142" s="9"/>
    </row>
    <row r="143" spans="1:9" ht="12.75">
      <c r="A143" s="9"/>
      <c r="B143" s="9"/>
      <c r="C143" s="9"/>
      <c r="D143" s="9"/>
      <c r="E143" s="9"/>
      <c r="F143" s="9"/>
      <c r="G143" s="9"/>
      <c r="H143" s="9"/>
      <c r="I143" s="9"/>
    </row>
    <row r="144" spans="1:9" ht="12.75">
      <c r="A144" s="9"/>
      <c r="B144" s="9"/>
      <c r="C144" s="9"/>
      <c r="D144" s="9"/>
      <c r="E144" s="9"/>
      <c r="F144" s="9"/>
      <c r="G144" s="9"/>
      <c r="H144" s="9"/>
      <c r="I144" s="9"/>
    </row>
    <row r="145" spans="1:9" ht="12.75">
      <c r="A145" s="9"/>
      <c r="B145" s="9"/>
      <c r="C145" s="9"/>
      <c r="D145" s="9"/>
      <c r="E145" s="9"/>
      <c r="F145" s="9"/>
      <c r="G145" s="9"/>
      <c r="H145" s="9"/>
      <c r="I145" s="9"/>
    </row>
    <row r="146" spans="1:9" ht="12.75">
      <c r="A146" s="9"/>
      <c r="B146" s="9"/>
      <c r="C146" s="9"/>
      <c r="D146" s="9"/>
      <c r="E146" s="9"/>
      <c r="F146" s="9"/>
      <c r="G146" s="9"/>
      <c r="H146" s="9"/>
      <c r="I146" s="9"/>
    </row>
    <row r="147" spans="1:9" ht="12.75">
      <c r="A147" s="9"/>
      <c r="B147" s="9"/>
      <c r="C147" s="9"/>
      <c r="D147" s="9"/>
      <c r="E147" s="9"/>
      <c r="F147" s="9"/>
      <c r="G147" s="9"/>
      <c r="H147" s="9"/>
      <c r="I147" s="9"/>
    </row>
    <row r="148" spans="1:9" ht="12.75">
      <c r="A148" s="9"/>
      <c r="B148" s="9"/>
      <c r="C148" s="9"/>
      <c r="D148" s="9"/>
      <c r="E148" s="9"/>
      <c r="F148" s="9"/>
      <c r="G148" s="9"/>
      <c r="H148" s="9"/>
      <c r="I148" s="9"/>
    </row>
    <row r="149" spans="1:9" ht="12.75">
      <c r="A149" s="9"/>
      <c r="B149" s="9"/>
      <c r="C149" s="9"/>
      <c r="D149" s="9"/>
      <c r="E149" s="9"/>
      <c r="F149" s="9"/>
      <c r="G149" s="9"/>
      <c r="H149" s="9"/>
      <c r="I149" s="9"/>
    </row>
    <row r="150" spans="1:9" ht="12.75">
      <c r="A150" s="9"/>
      <c r="B150" s="9"/>
      <c r="C150" s="9"/>
      <c r="D150" s="9"/>
      <c r="E150" s="9"/>
      <c r="F150" s="9"/>
      <c r="G150" s="9"/>
      <c r="H150" s="9"/>
      <c r="I150" s="9"/>
    </row>
    <row r="151" spans="1:9" ht="12.75">
      <c r="A151" s="9"/>
      <c r="B151" s="9"/>
      <c r="C151" s="9"/>
      <c r="D151" s="9"/>
      <c r="E151" s="9"/>
      <c r="F151" s="9"/>
      <c r="G151" s="9"/>
      <c r="H151" s="9"/>
      <c r="I151" s="9"/>
    </row>
    <row r="152" spans="1:9" ht="12.75">
      <c r="A152" s="9"/>
      <c r="B152" s="9"/>
      <c r="C152" s="9"/>
      <c r="D152" s="9"/>
      <c r="E152" s="9"/>
      <c r="F152" s="9"/>
      <c r="G152" s="9"/>
      <c r="H152" s="9"/>
      <c r="I152" s="9"/>
    </row>
    <row r="153" spans="1:9" ht="12.75">
      <c r="A153" s="9"/>
      <c r="B153" s="9"/>
      <c r="C153" s="9"/>
      <c r="D153" s="9"/>
      <c r="E153" s="9"/>
      <c r="F153" s="9"/>
      <c r="G153" s="9"/>
      <c r="H153" s="9"/>
      <c r="I153" s="9"/>
    </row>
    <row r="154" spans="1:9" ht="12.75">
      <c r="A154" s="9"/>
      <c r="B154" s="9"/>
      <c r="C154" s="9"/>
      <c r="D154" s="9"/>
      <c r="E154" s="9"/>
      <c r="F154" s="9"/>
      <c r="G154" s="9"/>
      <c r="H154" s="9"/>
      <c r="I154" s="9"/>
    </row>
    <row r="155" spans="1:9" ht="12.75">
      <c r="A155" s="9"/>
      <c r="B155" s="9"/>
      <c r="C155" s="9"/>
      <c r="D155" s="9"/>
      <c r="E155" s="9"/>
      <c r="F155" s="9"/>
      <c r="G155" s="9"/>
      <c r="H155" s="9"/>
      <c r="I155" s="9"/>
    </row>
    <row r="156" spans="1:9" ht="12.75">
      <c r="A156" s="9"/>
      <c r="B156" s="9"/>
      <c r="C156" s="9"/>
      <c r="D156" s="9"/>
      <c r="E156" s="9"/>
      <c r="F156" s="9"/>
      <c r="G156" s="9"/>
      <c r="H156" s="9"/>
      <c r="I156" s="9"/>
    </row>
    <row r="157" spans="1:9" ht="12.75">
      <c r="A157" s="9"/>
      <c r="B157" s="9"/>
      <c r="C157" s="9"/>
      <c r="D157" s="9"/>
      <c r="E157" s="9"/>
      <c r="F157" s="9"/>
      <c r="G157" s="9"/>
      <c r="H157" s="9"/>
      <c r="I157" s="9"/>
    </row>
    <row r="158" spans="1:9" ht="12.75">
      <c r="A158" s="9"/>
      <c r="B158" s="9"/>
      <c r="C158" s="9"/>
      <c r="D158" s="9"/>
      <c r="E158" s="9"/>
      <c r="F158" s="9"/>
      <c r="G158" s="9"/>
      <c r="H158" s="9"/>
      <c r="I158" s="9"/>
    </row>
    <row r="159" spans="1:9" ht="12.75">
      <c r="A159" s="9"/>
      <c r="B159" s="9"/>
      <c r="C159" s="9"/>
      <c r="D159" s="9"/>
      <c r="E159" s="9"/>
      <c r="F159" s="9"/>
      <c r="G159" s="9"/>
      <c r="H159" s="9"/>
      <c r="I159" s="9"/>
    </row>
    <row r="160" spans="1:9" ht="12.75">
      <c r="A160" s="9"/>
      <c r="B160" s="9"/>
      <c r="C160" s="9"/>
      <c r="D160" s="9"/>
      <c r="E160" s="9"/>
      <c r="F160" s="9"/>
      <c r="G160" s="9"/>
      <c r="H160" s="9"/>
      <c r="I160" s="9"/>
    </row>
    <row r="161" spans="1:9" ht="12.75">
      <c r="A161" s="9"/>
      <c r="B161" s="9"/>
      <c r="C161" s="9"/>
      <c r="D161" s="9"/>
      <c r="E161" s="9"/>
      <c r="F161" s="9"/>
      <c r="G161" s="9"/>
      <c r="H161" s="9"/>
      <c r="I161" s="9"/>
    </row>
    <row r="162" spans="1:9" ht="12.75">
      <c r="A162" s="9"/>
      <c r="B162" s="9"/>
      <c r="C162" s="9"/>
      <c r="D162" s="9"/>
      <c r="E162" s="9"/>
      <c r="F162" s="9"/>
      <c r="G162" s="9"/>
      <c r="H162" s="9"/>
      <c r="I162" s="9"/>
    </row>
    <row r="163" spans="1:9" ht="12.75">
      <c r="A163" s="9"/>
      <c r="B163" s="9"/>
      <c r="C163" s="9"/>
      <c r="D163" s="9"/>
      <c r="E163" s="9"/>
      <c r="F163" s="9"/>
      <c r="G163" s="9"/>
      <c r="H163" s="9"/>
      <c r="I163" s="9"/>
    </row>
    <row r="164" spans="1:9" ht="12.75">
      <c r="A164" s="9"/>
      <c r="B164" s="9"/>
      <c r="C164" s="9"/>
      <c r="D164" s="9"/>
      <c r="E164" s="9"/>
      <c r="F164" s="9"/>
      <c r="G164" s="9"/>
      <c r="H164" s="9"/>
      <c r="I164" s="9"/>
    </row>
    <row r="165" spans="1:9" ht="12.75">
      <c r="A165" s="9"/>
      <c r="B165" s="9"/>
      <c r="C165" s="9"/>
      <c r="D165" s="9"/>
      <c r="E165" s="9"/>
      <c r="F165" s="9"/>
      <c r="G165" s="9"/>
      <c r="H165" s="9"/>
      <c r="I165" s="9"/>
    </row>
    <row r="166" spans="1:9" ht="12.75">
      <c r="A166" s="9"/>
      <c r="B166" s="9"/>
      <c r="C166" s="9"/>
      <c r="D166" s="9"/>
      <c r="E166" s="9"/>
      <c r="F166" s="9"/>
      <c r="G166" s="9"/>
      <c r="H166" s="9"/>
      <c r="I166" s="9"/>
    </row>
    <row r="167" spans="1:9" ht="12.75">
      <c r="A167" s="9"/>
      <c r="B167" s="9"/>
      <c r="C167" s="9"/>
      <c r="D167" s="9"/>
      <c r="E167" s="9"/>
      <c r="F167" s="9"/>
      <c r="G167" s="9"/>
      <c r="H167" s="9"/>
      <c r="I167" s="9"/>
    </row>
    <row r="168" spans="1:9" ht="12.75">
      <c r="A168" s="9"/>
      <c r="B168" s="9"/>
      <c r="C168" s="9"/>
      <c r="D168" s="9"/>
      <c r="E168" s="9"/>
      <c r="F168" s="9"/>
      <c r="G168" s="9"/>
      <c r="H168" s="9"/>
      <c r="I168" s="9"/>
    </row>
    <row r="169" spans="1:9" ht="12.75">
      <c r="A169" s="9"/>
      <c r="B169" s="9"/>
      <c r="C169" s="9"/>
      <c r="D169" s="9"/>
      <c r="E169" s="9"/>
      <c r="F169" s="9"/>
      <c r="G169" s="9"/>
      <c r="H169" s="9"/>
      <c r="I169" s="9"/>
    </row>
    <row r="170" spans="1:9" ht="12.75">
      <c r="A170" s="9"/>
      <c r="B170" s="9"/>
      <c r="C170" s="9"/>
      <c r="D170" s="9"/>
      <c r="E170" s="9"/>
      <c r="F170" s="9"/>
      <c r="G170" s="9"/>
      <c r="H170" s="9"/>
      <c r="I170" s="9"/>
    </row>
    <row r="171" spans="1:9" ht="12.75">
      <c r="A171" s="9"/>
      <c r="B171" s="9"/>
      <c r="C171" s="9"/>
      <c r="D171" s="9"/>
      <c r="E171" s="9"/>
      <c r="F171" s="9"/>
      <c r="G171" s="9"/>
      <c r="H171" s="9"/>
      <c r="I171" s="9"/>
    </row>
    <row r="172" spans="1:9" ht="12.75">
      <c r="A172" s="9"/>
      <c r="B172" s="9"/>
      <c r="C172" s="9"/>
      <c r="D172" s="9"/>
      <c r="E172" s="9"/>
      <c r="F172" s="9"/>
      <c r="G172" s="9"/>
      <c r="H172" s="9"/>
      <c r="I172" s="9"/>
    </row>
    <row r="173" spans="1:9" ht="12.75">
      <c r="A173" s="9"/>
      <c r="B173" s="9"/>
      <c r="C173" s="9"/>
      <c r="D173" s="9"/>
      <c r="E173" s="9"/>
      <c r="F173" s="9"/>
      <c r="G173" s="9"/>
      <c r="H173" s="9"/>
      <c r="I173" s="9"/>
    </row>
    <row r="174" spans="1:9" ht="12.75">
      <c r="A174" s="9"/>
      <c r="B174" s="9"/>
      <c r="C174" s="9"/>
      <c r="D174" s="9"/>
      <c r="E174" s="9"/>
      <c r="F174" s="9"/>
      <c r="G174" s="9"/>
      <c r="H174" s="9"/>
      <c r="I174" s="9"/>
    </row>
    <row r="175" spans="1:9" ht="12.75">
      <c r="A175" s="9"/>
      <c r="B175" s="9"/>
      <c r="C175" s="9"/>
      <c r="D175" s="9"/>
      <c r="E175" s="9"/>
      <c r="F175" s="9"/>
      <c r="G175" s="9"/>
      <c r="H175" s="9"/>
      <c r="I175" s="9"/>
    </row>
    <row r="176" spans="1:9" ht="12.75">
      <c r="A176" s="9"/>
      <c r="B176" s="9"/>
      <c r="C176" s="9"/>
      <c r="D176" s="9"/>
      <c r="E176" s="9"/>
      <c r="F176" s="9"/>
      <c r="G176" s="9"/>
      <c r="H176" s="9"/>
      <c r="I176" s="9"/>
    </row>
    <row r="177" spans="1:9" ht="12.75">
      <c r="A177" s="9"/>
      <c r="B177" s="9"/>
      <c r="C177" s="9"/>
      <c r="D177" s="9"/>
      <c r="E177" s="9"/>
      <c r="F177" s="9"/>
      <c r="G177" s="9"/>
      <c r="H177" s="9"/>
      <c r="I177" s="9"/>
    </row>
    <row r="178" spans="1:9" ht="12.75">
      <c r="A178" s="9"/>
      <c r="B178" s="9"/>
      <c r="C178" s="9"/>
      <c r="D178" s="9"/>
      <c r="E178" s="9"/>
      <c r="F178" s="9"/>
      <c r="G178" s="9"/>
      <c r="H178" s="9"/>
      <c r="I178" s="9"/>
    </row>
    <row r="179" spans="1:9" ht="12.75">
      <c r="A179" s="9"/>
      <c r="B179" s="9"/>
      <c r="C179" s="9"/>
      <c r="D179" s="9"/>
      <c r="E179" s="9"/>
      <c r="F179" s="9"/>
      <c r="G179" s="9"/>
      <c r="H179" s="9"/>
      <c r="I179" s="9"/>
    </row>
    <row r="180" spans="1:9" ht="12.75">
      <c r="A180" s="9"/>
      <c r="B180" s="9"/>
      <c r="C180" s="9"/>
      <c r="D180" s="9"/>
      <c r="E180" s="9"/>
      <c r="F180" s="9"/>
      <c r="G180" s="9"/>
      <c r="H180" s="9"/>
      <c r="I180" s="9"/>
    </row>
    <row r="181" spans="1:9" ht="12.75">
      <c r="A181" s="9"/>
      <c r="B181" s="9"/>
      <c r="C181" s="9"/>
      <c r="D181" s="9"/>
      <c r="E181" s="9"/>
      <c r="F181" s="9"/>
      <c r="G181" s="9"/>
      <c r="H181" s="9"/>
      <c r="I181" s="9"/>
    </row>
    <row r="182" spans="1:9" ht="12.75">
      <c r="A182" s="9"/>
      <c r="B182" s="9"/>
      <c r="C182" s="9"/>
      <c r="D182" s="9"/>
      <c r="E182" s="9"/>
      <c r="F182" s="9"/>
      <c r="G182" s="9"/>
      <c r="H182" s="9"/>
      <c r="I182" s="9"/>
    </row>
    <row r="183" spans="1:9" ht="12.75">
      <c r="A183" s="9"/>
      <c r="B183" s="9"/>
      <c r="C183" s="9"/>
      <c r="D183" s="9"/>
      <c r="E183" s="9"/>
      <c r="F183" s="9"/>
      <c r="G183" s="9"/>
      <c r="H183" s="9"/>
      <c r="I183" s="9"/>
    </row>
    <row r="184" spans="1:9" ht="12.75">
      <c r="A184" s="9"/>
      <c r="B184" s="9"/>
      <c r="C184" s="9"/>
      <c r="D184" s="9"/>
      <c r="E184" s="9"/>
      <c r="F184" s="9"/>
      <c r="G184" s="9"/>
      <c r="H184" s="9"/>
      <c r="I184" s="9"/>
    </row>
    <row r="185" spans="1:9" ht="12.75">
      <c r="A185" s="9"/>
      <c r="B185" s="9"/>
      <c r="C185" s="9"/>
      <c r="D185" s="9"/>
      <c r="E185" s="9"/>
      <c r="F185" s="9"/>
      <c r="G185" s="9"/>
      <c r="H185" s="9"/>
      <c r="I185" s="9"/>
    </row>
    <row r="186" spans="1:9" ht="12.75">
      <c r="A186" s="9"/>
      <c r="B186" s="9"/>
      <c r="C186" s="9"/>
      <c r="D186" s="9"/>
      <c r="E186" s="9"/>
      <c r="F186" s="9"/>
      <c r="G186" s="9"/>
      <c r="H186" s="9"/>
      <c r="I186" s="9"/>
    </row>
    <row r="187" spans="1:9" ht="12.75">
      <c r="A187" s="9"/>
      <c r="B187" s="9"/>
      <c r="C187" s="9"/>
      <c r="D187" s="9"/>
      <c r="E187" s="9"/>
      <c r="F187" s="9"/>
      <c r="G187" s="9"/>
      <c r="H187" s="9"/>
      <c r="I187" s="9"/>
    </row>
    <row r="188" spans="1:9" ht="12.75">
      <c r="A188" s="9"/>
      <c r="B188" s="9"/>
      <c r="C188" s="9"/>
      <c r="D188" s="9"/>
      <c r="E188" s="9"/>
      <c r="F188" s="9"/>
      <c r="G188" s="9"/>
      <c r="H188" s="9"/>
      <c r="I188" s="9"/>
    </row>
    <row r="189" spans="1:9" ht="12.75">
      <c r="A189" s="9"/>
      <c r="B189" s="9"/>
      <c r="C189" s="9"/>
      <c r="D189" s="9"/>
      <c r="E189" s="9"/>
      <c r="F189" s="9"/>
      <c r="G189" s="9"/>
      <c r="H189" s="9"/>
      <c r="I189" s="9"/>
    </row>
    <row r="190" spans="1:9" ht="12.75">
      <c r="A190" s="9"/>
      <c r="B190" s="9"/>
      <c r="C190" s="9"/>
      <c r="D190" s="9"/>
      <c r="E190" s="9"/>
      <c r="F190" s="9"/>
      <c r="G190" s="9"/>
      <c r="H190" s="9"/>
      <c r="I190" s="9"/>
    </row>
    <row r="191" spans="1:9" ht="12.75">
      <c r="A191" s="9"/>
      <c r="B191" s="9"/>
      <c r="C191" s="9"/>
      <c r="D191" s="9"/>
      <c r="E191" s="9"/>
      <c r="F191" s="9"/>
      <c r="G191" s="9"/>
      <c r="H191" s="9"/>
      <c r="I191" s="9"/>
    </row>
    <row r="192" spans="1:9" ht="12.75">
      <c r="A192" s="9"/>
      <c r="B192" s="9"/>
      <c r="C192" s="9"/>
      <c r="D192" s="9"/>
      <c r="E192" s="9"/>
      <c r="F192" s="9"/>
      <c r="G192" s="9"/>
      <c r="H192" s="9"/>
      <c r="I192" s="9"/>
    </row>
    <row r="193" spans="1:9" ht="12.75">
      <c r="A193" s="9"/>
      <c r="B193" s="9"/>
      <c r="C193" s="9"/>
      <c r="D193" s="9"/>
      <c r="E193" s="9"/>
      <c r="F193" s="9"/>
      <c r="G193" s="9"/>
      <c r="H193" s="9"/>
      <c r="I193" s="9"/>
    </row>
    <row r="194" spans="1:9" ht="12.75">
      <c r="A194" s="9"/>
      <c r="B194" s="9"/>
      <c r="C194" s="9"/>
      <c r="D194" s="9"/>
      <c r="E194" s="9"/>
      <c r="F194" s="9"/>
      <c r="G194" s="9"/>
      <c r="H194" s="9"/>
      <c r="I194" s="9"/>
    </row>
    <row r="195" spans="1:9" ht="12.75">
      <c r="A195" s="9"/>
      <c r="B195" s="9"/>
      <c r="C195" s="9"/>
      <c r="D195" s="9"/>
      <c r="E195" s="9"/>
      <c r="F195" s="9"/>
      <c r="G195" s="9"/>
      <c r="H195" s="9"/>
      <c r="I195" s="9"/>
    </row>
    <row r="196" spans="1:9" ht="12.75">
      <c r="A196" s="9"/>
      <c r="B196" s="9"/>
      <c r="C196" s="9"/>
      <c r="D196" s="9"/>
      <c r="E196" s="9"/>
      <c r="F196" s="9"/>
      <c r="G196" s="9"/>
      <c r="H196" s="9"/>
      <c r="I196" s="9"/>
    </row>
    <row r="197" spans="1:9" ht="12.75">
      <c r="A197" s="9"/>
      <c r="B197" s="9"/>
      <c r="C197" s="9"/>
      <c r="D197" s="9"/>
      <c r="E197" s="9"/>
      <c r="F197" s="9"/>
      <c r="G197" s="9"/>
      <c r="H197" s="9"/>
      <c r="I197" s="9"/>
    </row>
    <row r="198" spans="1:9" ht="12.75">
      <c r="A198" s="9"/>
      <c r="B198" s="9"/>
      <c r="C198" s="9"/>
      <c r="D198" s="9"/>
      <c r="E198" s="9"/>
      <c r="F198" s="9"/>
      <c r="G198" s="9"/>
      <c r="H198" s="9"/>
      <c r="I198" s="9"/>
    </row>
    <row r="199" spans="1:9" ht="12.75">
      <c r="A199" s="9"/>
      <c r="B199" s="9"/>
      <c r="C199" s="9"/>
      <c r="D199" s="9"/>
      <c r="E199" s="9"/>
      <c r="F199" s="9"/>
      <c r="G199" s="9"/>
      <c r="H199" s="9"/>
      <c r="I199" s="9"/>
    </row>
    <row r="200" spans="1:9" ht="12.75">
      <c r="A200" s="9"/>
      <c r="B200" s="9"/>
      <c r="C200" s="9"/>
      <c r="D200" s="9"/>
      <c r="E200" s="9"/>
      <c r="F200" s="9"/>
      <c r="G200" s="9"/>
      <c r="H200" s="9"/>
      <c r="I200" s="9"/>
    </row>
    <row r="201" spans="1:9" ht="12.75">
      <c r="A201" s="9"/>
      <c r="B201" s="9"/>
      <c r="C201" s="9"/>
      <c r="D201" s="9"/>
      <c r="E201" s="9"/>
      <c r="F201" s="9"/>
      <c r="G201" s="9"/>
      <c r="H201" s="9"/>
      <c r="I201" s="9"/>
    </row>
    <row r="202" spans="1:9" ht="12.75">
      <c r="A202" s="9"/>
      <c r="B202" s="9"/>
      <c r="C202" s="9"/>
      <c r="D202" s="9"/>
      <c r="E202" s="9"/>
      <c r="F202" s="9"/>
      <c r="G202" s="9"/>
      <c r="H202" s="9"/>
      <c r="I202" s="9"/>
    </row>
    <row r="203" spans="1:9" ht="12.75">
      <c r="A203" s="9"/>
      <c r="B203" s="9"/>
      <c r="C203" s="9"/>
      <c r="D203" s="9"/>
      <c r="E203" s="9"/>
      <c r="F203" s="9"/>
      <c r="G203" s="9"/>
      <c r="H203" s="9"/>
      <c r="I203" s="9"/>
    </row>
    <row r="204" spans="1:9" ht="12.75">
      <c r="A204" s="9"/>
      <c r="B204" s="9"/>
      <c r="C204" s="9"/>
      <c r="D204" s="9"/>
      <c r="E204" s="9"/>
      <c r="F204" s="9"/>
      <c r="G204" s="9"/>
      <c r="H204" s="9"/>
      <c r="I204" s="9"/>
    </row>
    <row r="205" spans="1:9" ht="12.75">
      <c r="A205" s="9"/>
      <c r="B205" s="9"/>
      <c r="C205" s="9"/>
      <c r="D205" s="9"/>
      <c r="E205" s="9"/>
      <c r="F205" s="9"/>
      <c r="G205" s="9"/>
      <c r="H205" s="9"/>
      <c r="I205" s="9"/>
    </row>
  </sheetData>
  <sheetProtection password="EF65" sheet="1" objects="1" scenarios="1"/>
  <mergeCells count="42">
    <mergeCell ref="B41:C41"/>
    <mergeCell ref="A34:D34"/>
    <mergeCell ref="B35:C35"/>
    <mergeCell ref="B36:C36"/>
    <mergeCell ref="A42:I42"/>
    <mergeCell ref="A20:D20"/>
    <mergeCell ref="B21:C21"/>
    <mergeCell ref="B22:C22"/>
    <mergeCell ref="B23:C23"/>
    <mergeCell ref="A24:D24"/>
    <mergeCell ref="B27:C27"/>
    <mergeCell ref="B37:C37"/>
    <mergeCell ref="B38:C38"/>
    <mergeCell ref="B39:C39"/>
    <mergeCell ref="B31:C31"/>
    <mergeCell ref="B25:D25"/>
    <mergeCell ref="B33:D33"/>
    <mergeCell ref="B16:D16"/>
    <mergeCell ref="A17:E17"/>
    <mergeCell ref="B28:C28"/>
    <mergeCell ref="B32:D32"/>
    <mergeCell ref="A29:D29"/>
    <mergeCell ref="B30:C30"/>
    <mergeCell ref="A12:E12"/>
    <mergeCell ref="B13:D13"/>
    <mergeCell ref="B14:D14"/>
    <mergeCell ref="A15:E15"/>
    <mergeCell ref="A5:E5"/>
    <mergeCell ref="B6:D6"/>
    <mergeCell ref="B7:D7"/>
    <mergeCell ref="B26:C26"/>
    <mergeCell ref="B8:D8"/>
    <mergeCell ref="B9:D9"/>
    <mergeCell ref="B10:D10"/>
    <mergeCell ref="B11:D11"/>
    <mergeCell ref="A18:I18"/>
    <mergeCell ref="A19:I19"/>
    <mergeCell ref="A1:I1"/>
    <mergeCell ref="A2:A4"/>
    <mergeCell ref="B2:D4"/>
    <mergeCell ref="E2:E4"/>
    <mergeCell ref="F2:I2"/>
  </mergeCells>
  <printOptions horizontalCentered="1" verticalCentered="1"/>
  <pageMargins left="0.1968503937007874" right="0.1968503937007874" top="0.7874015748031497"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I190"/>
  <sheetViews>
    <sheetView showOutlineSymbols="0" zoomScalePageLayoutView="0" workbookViewId="0" topLeftCell="A1">
      <selection activeCell="A1" sqref="A1:H1"/>
    </sheetView>
  </sheetViews>
  <sheetFormatPr defaultColWidth="9.140625" defaultRowHeight="12.75"/>
  <cols>
    <col min="1" max="1" width="5.7109375" style="2" customWidth="1"/>
    <col min="2" max="2" width="28.7109375" style="2" customWidth="1"/>
    <col min="3" max="3" width="13.57421875" style="2" customWidth="1"/>
    <col min="4" max="4" width="5.7109375" style="2" customWidth="1"/>
    <col min="5" max="8" width="11.57421875" style="2" customWidth="1"/>
    <col min="9" max="55" width="9.140625" style="3" customWidth="1"/>
    <col min="56" max="16384" width="9.140625" style="14" customWidth="1"/>
  </cols>
  <sheetData>
    <row r="1" spans="1:8" ht="16.5" customHeight="1" thickBot="1">
      <c r="A1" s="405"/>
      <c r="B1" s="405"/>
      <c r="C1" s="405"/>
      <c r="D1" s="405"/>
      <c r="E1" s="405"/>
      <c r="F1" s="405"/>
      <c r="G1" s="405"/>
      <c r="H1" s="405"/>
    </row>
    <row r="2" spans="1:8" ht="16.5" customHeight="1">
      <c r="A2" s="406" t="s">
        <v>175</v>
      </c>
      <c r="B2" s="409" t="s">
        <v>176</v>
      </c>
      <c r="C2" s="410"/>
      <c r="D2" s="360" t="s">
        <v>34</v>
      </c>
      <c r="E2" s="365" t="s">
        <v>216</v>
      </c>
      <c r="F2" s="366"/>
      <c r="G2" s="366"/>
      <c r="H2" s="367"/>
    </row>
    <row r="3" spans="1:8" ht="16.5" customHeight="1">
      <c r="A3" s="407"/>
      <c r="B3" s="411"/>
      <c r="C3" s="412"/>
      <c r="D3" s="361"/>
      <c r="E3" s="93" t="s">
        <v>177</v>
      </c>
      <c r="F3" s="79" t="s">
        <v>178</v>
      </c>
      <c r="G3" s="79"/>
      <c r="H3" s="94" t="s">
        <v>217</v>
      </c>
    </row>
    <row r="4" spans="1:8" ht="16.5" customHeight="1">
      <c r="A4" s="408"/>
      <c r="B4" s="413"/>
      <c r="C4" s="414"/>
      <c r="D4" s="362"/>
      <c r="E4" s="47">
        <v>5</v>
      </c>
      <c r="F4" s="47">
        <v>6</v>
      </c>
      <c r="G4" s="47">
        <v>7</v>
      </c>
      <c r="H4" s="49">
        <v>8</v>
      </c>
    </row>
    <row r="5" spans="1:9" ht="27" customHeight="1">
      <c r="A5" s="384" t="s">
        <v>320</v>
      </c>
      <c r="B5" s="385"/>
      <c r="C5" s="385"/>
      <c r="D5" s="386"/>
      <c r="E5" s="130">
        <f>+SUM(E6:E12)</f>
        <v>0</v>
      </c>
      <c r="F5" s="130">
        <f>+SUM(F6:F12)</f>
        <v>0</v>
      </c>
      <c r="G5" s="130">
        <f>+SUM(G6:G12)</f>
        <v>0</v>
      </c>
      <c r="H5" s="131">
        <f>+SUM(H6:H12)</f>
        <v>0</v>
      </c>
      <c r="I5" s="9"/>
    </row>
    <row r="6" spans="1:9" ht="27" customHeight="1">
      <c r="A6" s="28">
        <v>652</v>
      </c>
      <c r="B6" s="415" t="s">
        <v>312</v>
      </c>
      <c r="C6" s="416"/>
      <c r="D6" s="5">
        <v>19</v>
      </c>
      <c r="E6" s="101">
        <v>0</v>
      </c>
      <c r="F6" s="101">
        <v>0</v>
      </c>
      <c r="G6" s="101">
        <v>0</v>
      </c>
      <c r="H6" s="114">
        <f aca="true" t="shared" si="0" ref="H6:H18">+E6+F6+G6</f>
        <v>0</v>
      </c>
      <c r="I6" s="9"/>
    </row>
    <row r="7" spans="1:9" ht="16.5" customHeight="1">
      <c r="A7" s="28">
        <v>653</v>
      </c>
      <c r="B7" s="374" t="s">
        <v>353</v>
      </c>
      <c r="C7" s="402"/>
      <c r="D7" s="5">
        <v>20</v>
      </c>
      <c r="E7" s="101">
        <v>0</v>
      </c>
      <c r="F7" s="101">
        <v>0</v>
      </c>
      <c r="G7" s="101">
        <v>0</v>
      </c>
      <c r="H7" s="114">
        <f t="shared" si="0"/>
        <v>0</v>
      </c>
      <c r="I7" s="9"/>
    </row>
    <row r="8" spans="1:9" ht="16.5" customHeight="1">
      <c r="A8" s="28">
        <v>654</v>
      </c>
      <c r="B8" s="374" t="s">
        <v>259</v>
      </c>
      <c r="C8" s="402"/>
      <c r="D8" s="5">
        <v>21</v>
      </c>
      <c r="E8" s="101">
        <v>0</v>
      </c>
      <c r="F8" s="101">
        <v>0</v>
      </c>
      <c r="G8" s="101">
        <v>0</v>
      </c>
      <c r="H8" s="114">
        <f t="shared" si="0"/>
        <v>0</v>
      </c>
      <c r="I8" s="9"/>
    </row>
    <row r="9" spans="1:9" ht="16.5" customHeight="1">
      <c r="A9" s="28">
        <v>655</v>
      </c>
      <c r="B9" s="374" t="s">
        <v>260</v>
      </c>
      <c r="C9" s="402"/>
      <c r="D9" s="5">
        <v>22</v>
      </c>
      <c r="E9" s="101">
        <v>0</v>
      </c>
      <c r="F9" s="101">
        <v>0</v>
      </c>
      <c r="G9" s="101">
        <v>0</v>
      </c>
      <c r="H9" s="114">
        <f t="shared" si="0"/>
        <v>0</v>
      </c>
      <c r="I9" s="9"/>
    </row>
    <row r="10" spans="1:9" ht="16.5" customHeight="1">
      <c r="A10" s="28">
        <v>656</v>
      </c>
      <c r="B10" s="374" t="s">
        <v>354</v>
      </c>
      <c r="C10" s="402"/>
      <c r="D10" s="5">
        <v>23</v>
      </c>
      <c r="E10" s="101">
        <v>0</v>
      </c>
      <c r="F10" s="101">
        <v>0</v>
      </c>
      <c r="G10" s="101">
        <v>0</v>
      </c>
      <c r="H10" s="114">
        <f t="shared" si="0"/>
        <v>0</v>
      </c>
      <c r="I10" s="9"/>
    </row>
    <row r="11" spans="1:9" ht="16.5" customHeight="1">
      <c r="A11" s="28">
        <v>657</v>
      </c>
      <c r="B11" s="374" t="s">
        <v>261</v>
      </c>
      <c r="C11" s="380"/>
      <c r="D11" s="5">
        <v>24</v>
      </c>
      <c r="E11" s="101">
        <v>0</v>
      </c>
      <c r="F11" s="101">
        <v>0</v>
      </c>
      <c r="G11" s="101">
        <v>0</v>
      </c>
      <c r="H11" s="114">
        <f t="shared" si="0"/>
        <v>0</v>
      </c>
      <c r="I11" s="9"/>
    </row>
    <row r="12" spans="1:9" ht="16.5" customHeight="1">
      <c r="A12" s="28">
        <v>659</v>
      </c>
      <c r="B12" s="374" t="s">
        <v>355</v>
      </c>
      <c r="C12" s="402"/>
      <c r="D12" s="5">
        <v>25</v>
      </c>
      <c r="E12" s="101">
        <v>0</v>
      </c>
      <c r="F12" s="101">
        <v>0</v>
      </c>
      <c r="G12" s="101">
        <v>0</v>
      </c>
      <c r="H12" s="114">
        <f t="shared" si="0"/>
        <v>0</v>
      </c>
      <c r="I12" s="9"/>
    </row>
    <row r="13" spans="1:9" ht="16.5" customHeight="1">
      <c r="A13" s="384" t="s">
        <v>321</v>
      </c>
      <c r="B13" s="385"/>
      <c r="C13" s="385"/>
      <c r="D13" s="386"/>
      <c r="E13" s="130">
        <f>+SUM(E14:E16)</f>
        <v>0</v>
      </c>
      <c r="F13" s="130">
        <f>+SUM(F14:F16)</f>
        <v>0</v>
      </c>
      <c r="G13" s="130">
        <f>+SUM(G14:G16)</f>
        <v>0</v>
      </c>
      <c r="H13" s="132">
        <f>+SUM(H14:H16)</f>
        <v>0</v>
      </c>
      <c r="I13" s="9"/>
    </row>
    <row r="14" spans="1:9" ht="27" customHeight="1">
      <c r="A14" s="28">
        <v>681</v>
      </c>
      <c r="B14" s="403" t="s">
        <v>265</v>
      </c>
      <c r="C14" s="404"/>
      <c r="D14" s="5">
        <v>26</v>
      </c>
      <c r="E14" s="101">
        <v>0</v>
      </c>
      <c r="F14" s="101">
        <v>0</v>
      </c>
      <c r="G14" s="101">
        <v>0</v>
      </c>
      <c r="H14" s="114">
        <f t="shared" si="0"/>
        <v>0</v>
      </c>
      <c r="I14" s="9"/>
    </row>
    <row r="15" spans="1:9" ht="16.5" customHeight="1">
      <c r="A15" s="28">
        <v>682</v>
      </c>
      <c r="B15" s="374" t="s">
        <v>313</v>
      </c>
      <c r="C15" s="380"/>
      <c r="D15" s="5">
        <v>27</v>
      </c>
      <c r="E15" s="101">
        <v>0</v>
      </c>
      <c r="F15" s="101">
        <v>0</v>
      </c>
      <c r="G15" s="101">
        <v>0</v>
      </c>
      <c r="H15" s="114">
        <f t="shared" si="0"/>
        <v>0</v>
      </c>
      <c r="I15" s="9"/>
    </row>
    <row r="16" spans="1:9" ht="16.5" customHeight="1">
      <c r="A16" s="28">
        <v>684</v>
      </c>
      <c r="B16" s="374" t="s">
        <v>266</v>
      </c>
      <c r="C16" s="380"/>
      <c r="D16" s="5">
        <v>28</v>
      </c>
      <c r="E16" s="101">
        <v>0</v>
      </c>
      <c r="F16" s="101">
        <v>0</v>
      </c>
      <c r="G16" s="101">
        <v>0</v>
      </c>
      <c r="H16" s="114">
        <f t="shared" si="0"/>
        <v>0</v>
      </c>
      <c r="I16" s="9"/>
    </row>
    <row r="17" spans="1:9" ht="16.5" customHeight="1">
      <c r="A17" s="384" t="s">
        <v>322</v>
      </c>
      <c r="B17" s="385"/>
      <c r="C17" s="385"/>
      <c r="D17" s="386"/>
      <c r="E17" s="130">
        <f>+E18</f>
        <v>0</v>
      </c>
      <c r="F17" s="130">
        <f>+F18</f>
        <v>0</v>
      </c>
      <c r="G17" s="130">
        <f>+G18</f>
        <v>0</v>
      </c>
      <c r="H17" s="132">
        <f>+H18</f>
        <v>0</v>
      </c>
      <c r="I17" s="9"/>
    </row>
    <row r="18" spans="1:9" ht="16.5" customHeight="1">
      <c r="A18" s="28">
        <v>691</v>
      </c>
      <c r="B18" s="374" t="s">
        <v>262</v>
      </c>
      <c r="C18" s="402"/>
      <c r="D18" s="5">
        <v>29</v>
      </c>
      <c r="E18" s="101">
        <v>0</v>
      </c>
      <c r="F18" s="101">
        <v>0</v>
      </c>
      <c r="G18" s="101">
        <v>0</v>
      </c>
      <c r="H18" s="114">
        <f t="shared" si="0"/>
        <v>0</v>
      </c>
      <c r="I18" s="9"/>
    </row>
    <row r="19" spans="1:9" ht="16.5" customHeight="1">
      <c r="A19" s="397" t="s">
        <v>314</v>
      </c>
      <c r="B19" s="398"/>
      <c r="C19" s="398"/>
      <c r="D19" s="295"/>
      <c r="E19" s="95">
        <f>+'V2'!F20+'V2'!F24+'V2'!F29+'V2'!F34+'V3'!E5+'V3'!E13+'V3'!E17</f>
        <v>0</v>
      </c>
      <c r="F19" s="95">
        <f>+'V2'!G20+'V2'!G24+'V2'!G29+'V2'!G34+'V3'!F5+'V3'!F13+'V3'!F17</f>
        <v>0</v>
      </c>
      <c r="G19" s="95">
        <f>+'V2'!H20+'V2'!H24+'V2'!H29+'V2'!H34+'V3'!G5+'V3'!G13+'V3'!G17</f>
        <v>0</v>
      </c>
      <c r="H19" s="96">
        <f>+'V2'!I20+'V2'!I24+'V2'!I29+'V2'!I34+'V3'!H5+'V3'!H13+'V3'!H17</f>
        <v>0</v>
      </c>
      <c r="I19" s="9"/>
    </row>
    <row r="20" spans="1:9" ht="16.5" customHeight="1">
      <c r="A20" s="399" t="s">
        <v>323</v>
      </c>
      <c r="B20" s="400"/>
      <c r="C20" s="400"/>
      <c r="D20" s="401"/>
      <c r="E20" s="95">
        <f>+E19-'V2'!F17</f>
        <v>0</v>
      </c>
      <c r="F20" s="95">
        <f>+F19-'V2'!G17</f>
        <v>0</v>
      </c>
      <c r="G20" s="95">
        <f>+G19-'V2'!H17</f>
        <v>0</v>
      </c>
      <c r="H20" s="96">
        <f>+H19-'V2'!I17</f>
        <v>0</v>
      </c>
      <c r="I20" s="9"/>
    </row>
    <row r="21" spans="1:9" ht="16.5" customHeight="1">
      <c r="A21" s="52">
        <v>591</v>
      </c>
      <c r="B21" s="80" t="s">
        <v>33</v>
      </c>
      <c r="C21" s="81"/>
      <c r="D21" s="5">
        <v>65</v>
      </c>
      <c r="E21" s="101">
        <v>0</v>
      </c>
      <c r="F21" s="101">
        <v>0</v>
      </c>
      <c r="G21" s="101">
        <v>0</v>
      </c>
      <c r="H21" s="114">
        <f>+E21+F21+G21</f>
        <v>0</v>
      </c>
      <c r="I21" s="9"/>
    </row>
    <row r="22" spans="1:9" ht="16.5" customHeight="1">
      <c r="A22" s="399" t="s">
        <v>324</v>
      </c>
      <c r="B22" s="400"/>
      <c r="C22" s="400"/>
      <c r="D22" s="401"/>
      <c r="E22" s="95">
        <f>+E20-E21</f>
        <v>0</v>
      </c>
      <c r="F22" s="95">
        <f>+F20-F21</f>
        <v>0</v>
      </c>
      <c r="G22" s="95">
        <f>+G20-G21</f>
        <v>0</v>
      </c>
      <c r="H22" s="96">
        <f>+H20-H21</f>
        <v>0</v>
      </c>
      <c r="I22" s="9"/>
    </row>
    <row r="23" spans="1:9" ht="16.5" customHeight="1" thickBot="1">
      <c r="A23" s="420" t="s">
        <v>179</v>
      </c>
      <c r="B23" s="421"/>
      <c r="C23" s="422"/>
      <c r="D23" s="137">
        <v>999</v>
      </c>
      <c r="E23" s="138">
        <f>+SUM('V1'!F15:F42)+SUM('V3'!E5:E22)</f>
        <v>0</v>
      </c>
      <c r="F23" s="138">
        <f>+SUM('V1'!G15:G42)+SUM('V3'!F5:F22)</f>
        <v>0</v>
      </c>
      <c r="G23" s="138">
        <f>+SUM('V1'!H15:H42)+SUM('V3'!G5:G22)</f>
        <v>0</v>
      </c>
      <c r="H23" s="107">
        <f>+SUM('V1'!I15:I42)+SUM('V3'!H5:H22)</f>
        <v>0</v>
      </c>
      <c r="I23" s="9"/>
    </row>
    <row r="24" spans="1:9" ht="150" customHeight="1">
      <c r="A24" s="419"/>
      <c r="B24" s="318"/>
      <c r="C24" s="318"/>
      <c r="D24" s="318"/>
      <c r="E24" s="318"/>
      <c r="F24" s="318"/>
      <c r="G24" s="318"/>
      <c r="H24" s="318"/>
      <c r="I24" s="9"/>
    </row>
    <row r="25" spans="1:9" ht="13.5" customHeight="1">
      <c r="A25" s="150" t="s">
        <v>406</v>
      </c>
      <c r="B25" s="115"/>
      <c r="C25" s="115"/>
      <c r="D25" s="116"/>
      <c r="E25" s="115" t="s">
        <v>385</v>
      </c>
      <c r="F25" s="116"/>
      <c r="G25" s="117"/>
      <c r="H25" s="118"/>
      <c r="I25" s="9"/>
    </row>
    <row r="26" spans="1:9" ht="13.5" customHeight="1">
      <c r="A26" s="430">
        <f>+'R1'!A43</f>
        <v>42754</v>
      </c>
      <c r="B26" s="431"/>
      <c r="C26" s="26"/>
      <c r="D26" s="21"/>
      <c r="E26" s="21"/>
      <c r="F26" s="21"/>
      <c r="G26" s="19"/>
      <c r="H26" s="22"/>
      <c r="I26" s="9"/>
    </row>
    <row r="27" spans="1:9" ht="13.5" customHeight="1">
      <c r="A27" s="392"/>
      <c r="B27" s="393"/>
      <c r="C27" s="393"/>
      <c r="D27" s="393"/>
      <c r="E27" s="26" t="s">
        <v>386</v>
      </c>
      <c r="F27" s="21"/>
      <c r="G27" s="425"/>
      <c r="H27" s="426"/>
      <c r="I27" s="9"/>
    </row>
    <row r="28" spans="1:9" ht="13.5" customHeight="1">
      <c r="A28" s="394"/>
      <c r="B28" s="393"/>
      <c r="C28" s="393"/>
      <c r="D28" s="393"/>
      <c r="E28" s="21"/>
      <c r="F28" s="21"/>
      <c r="G28" s="19"/>
      <c r="H28" s="22"/>
      <c r="I28" s="9"/>
    </row>
    <row r="29" spans="1:9" ht="13.5" customHeight="1">
      <c r="A29" s="394"/>
      <c r="B29" s="393"/>
      <c r="C29" s="393"/>
      <c r="D29" s="393"/>
      <c r="E29" s="21"/>
      <c r="F29" s="21"/>
      <c r="G29" s="19"/>
      <c r="H29" s="22"/>
      <c r="I29" s="9"/>
    </row>
    <row r="30" spans="1:9" ht="13.5" customHeight="1">
      <c r="A30" s="394"/>
      <c r="B30" s="393"/>
      <c r="C30" s="393"/>
      <c r="D30" s="393"/>
      <c r="E30" s="21"/>
      <c r="F30" s="21"/>
      <c r="G30" s="19"/>
      <c r="H30" s="22"/>
      <c r="I30" s="9"/>
    </row>
    <row r="31" spans="1:9" ht="13.5" customHeight="1">
      <c r="A31" s="394"/>
      <c r="B31" s="393"/>
      <c r="C31" s="393"/>
      <c r="D31" s="393"/>
      <c r="E31" s="21"/>
      <c r="F31" s="21"/>
      <c r="G31" s="19"/>
      <c r="H31" s="22"/>
      <c r="I31" s="9"/>
    </row>
    <row r="32" spans="1:9" ht="13.5" customHeight="1">
      <c r="A32" s="395"/>
      <c r="B32" s="396"/>
      <c r="C32" s="396"/>
      <c r="D32" s="396"/>
      <c r="E32" s="149" t="s">
        <v>89</v>
      </c>
      <c r="F32" s="427"/>
      <c r="G32" s="428"/>
      <c r="H32" s="429"/>
      <c r="I32" s="9"/>
    </row>
    <row r="33" spans="1:9" ht="13.5" customHeight="1">
      <c r="A33" s="423" t="str">
        <f>+'V1'!A43:I43</f>
        <v>Formulář zpracovala ASPEKT HM, daňová, účetní a auditorská kancelář, www.danovapriznani.cz, business.center.cz</v>
      </c>
      <c r="B33" s="424"/>
      <c r="C33" s="424"/>
      <c r="D33" s="424"/>
      <c r="E33" s="424"/>
      <c r="F33" s="424"/>
      <c r="G33" s="424"/>
      <c r="H33" s="424"/>
      <c r="I33" s="9"/>
    </row>
    <row r="34" spans="1:9" ht="13.5" customHeight="1">
      <c r="A34" s="417">
        <v>3</v>
      </c>
      <c r="B34" s="418"/>
      <c r="C34" s="418"/>
      <c r="D34" s="418"/>
      <c r="E34" s="418"/>
      <c r="F34" s="418"/>
      <c r="G34" s="418"/>
      <c r="H34" s="418"/>
      <c r="I34" s="9"/>
    </row>
    <row r="35" spans="1:9" ht="12.75">
      <c r="A35" s="9"/>
      <c r="B35" s="9"/>
      <c r="C35" s="9"/>
      <c r="D35" s="9"/>
      <c r="E35" s="9"/>
      <c r="F35" s="9"/>
      <c r="G35" s="9"/>
      <c r="H35" s="9"/>
      <c r="I35" s="9"/>
    </row>
    <row r="36" spans="1:9" ht="12.75">
      <c r="A36" s="9"/>
      <c r="B36" s="9"/>
      <c r="C36" s="9"/>
      <c r="D36" s="9"/>
      <c r="E36" s="9"/>
      <c r="F36" s="9"/>
      <c r="G36" s="9"/>
      <c r="H36" s="9"/>
      <c r="I36" s="9"/>
    </row>
    <row r="37" spans="1:9" ht="12.75">
      <c r="A37" s="9"/>
      <c r="B37" s="9"/>
      <c r="C37" s="9"/>
      <c r="D37" s="9"/>
      <c r="E37" s="9"/>
      <c r="F37" s="9"/>
      <c r="G37" s="9"/>
      <c r="H37" s="9"/>
      <c r="I37" s="9"/>
    </row>
    <row r="38" spans="1:9" ht="12.75">
      <c r="A38" s="9"/>
      <c r="B38" s="9"/>
      <c r="C38" s="9"/>
      <c r="D38" s="9"/>
      <c r="E38" s="9"/>
      <c r="F38" s="9"/>
      <c r="G38" s="9"/>
      <c r="H38" s="9"/>
      <c r="I38" s="9"/>
    </row>
    <row r="39" spans="1:9" ht="12.75">
      <c r="A39" s="9"/>
      <c r="B39" s="9"/>
      <c r="C39" s="9"/>
      <c r="D39" s="9"/>
      <c r="E39" s="9"/>
      <c r="F39" s="9"/>
      <c r="G39" s="9"/>
      <c r="H39" s="9"/>
      <c r="I39" s="9"/>
    </row>
    <row r="40" spans="1:9" ht="12.75">
      <c r="A40" s="9"/>
      <c r="B40" s="9"/>
      <c r="C40" s="9"/>
      <c r="D40" s="9"/>
      <c r="E40" s="9"/>
      <c r="F40" s="9"/>
      <c r="G40" s="9"/>
      <c r="H40" s="9"/>
      <c r="I40" s="9"/>
    </row>
    <row r="41" spans="1:8" ht="12.75">
      <c r="A41" s="9"/>
      <c r="B41" s="9"/>
      <c r="C41" s="9"/>
      <c r="D41" s="9"/>
      <c r="E41" s="9"/>
      <c r="F41" s="9"/>
      <c r="G41" s="9"/>
      <c r="H41" s="9"/>
    </row>
    <row r="42" spans="1:8" ht="12.75">
      <c r="A42" s="9"/>
      <c r="B42" s="9"/>
      <c r="C42" s="9"/>
      <c r="D42" s="9"/>
      <c r="E42" s="9"/>
      <c r="F42" s="9"/>
      <c r="G42" s="9"/>
      <c r="H42" s="9"/>
    </row>
    <row r="43" spans="1:8" ht="12.75">
      <c r="A43" s="9"/>
      <c r="B43" s="9"/>
      <c r="C43" s="9"/>
      <c r="D43" s="9"/>
      <c r="E43" s="9"/>
      <c r="F43" s="9"/>
      <c r="G43" s="9"/>
      <c r="H43" s="9"/>
    </row>
    <row r="44" spans="1:8" ht="12.75">
      <c r="A44" s="9"/>
      <c r="B44" s="9"/>
      <c r="C44" s="9"/>
      <c r="D44" s="9"/>
      <c r="E44" s="9"/>
      <c r="F44" s="9"/>
      <c r="G44" s="9"/>
      <c r="H44" s="9"/>
    </row>
    <row r="45" spans="1:8" ht="12.75">
      <c r="A45" s="9"/>
      <c r="B45" s="9"/>
      <c r="C45" s="9"/>
      <c r="D45" s="9"/>
      <c r="E45" s="9"/>
      <c r="F45" s="9"/>
      <c r="G45" s="9"/>
      <c r="H45" s="9"/>
    </row>
    <row r="46" spans="1:8" ht="12.75">
      <c r="A46" s="9"/>
      <c r="B46" s="9"/>
      <c r="C46" s="9"/>
      <c r="D46" s="9"/>
      <c r="E46" s="9"/>
      <c r="F46" s="9"/>
      <c r="G46" s="9"/>
      <c r="H46" s="9"/>
    </row>
    <row r="47" spans="1:8" ht="12.75">
      <c r="A47" s="9"/>
      <c r="B47" s="9"/>
      <c r="C47" s="9"/>
      <c r="D47" s="9"/>
      <c r="E47" s="9"/>
      <c r="F47" s="9"/>
      <c r="G47" s="9"/>
      <c r="H47" s="9"/>
    </row>
    <row r="48" spans="1:8" ht="12.75">
      <c r="A48" s="9"/>
      <c r="B48" s="9"/>
      <c r="C48" s="9"/>
      <c r="D48" s="9"/>
      <c r="E48" s="9"/>
      <c r="F48" s="9"/>
      <c r="G48" s="9"/>
      <c r="H48" s="9"/>
    </row>
    <row r="49" spans="1:8" ht="12.75">
      <c r="A49" s="9"/>
      <c r="B49" s="9"/>
      <c r="C49" s="9"/>
      <c r="D49" s="9"/>
      <c r="E49" s="9"/>
      <c r="F49" s="9"/>
      <c r="G49" s="9"/>
      <c r="H49" s="9"/>
    </row>
    <row r="50" spans="1:8" ht="12.75">
      <c r="A50" s="9"/>
      <c r="B50" s="9"/>
      <c r="C50" s="9"/>
      <c r="D50" s="9"/>
      <c r="E50" s="9"/>
      <c r="F50" s="9"/>
      <c r="G50" s="9"/>
      <c r="H50" s="9"/>
    </row>
    <row r="51" spans="1:8" ht="12.75">
      <c r="A51" s="9"/>
      <c r="B51" s="9"/>
      <c r="C51" s="9"/>
      <c r="D51" s="9"/>
      <c r="E51" s="9"/>
      <c r="F51" s="9"/>
      <c r="G51" s="9"/>
      <c r="H51" s="9"/>
    </row>
    <row r="52" spans="1:8" ht="12.75">
      <c r="A52" s="9"/>
      <c r="B52" s="9"/>
      <c r="C52" s="9"/>
      <c r="D52" s="9"/>
      <c r="E52" s="9"/>
      <c r="F52" s="9"/>
      <c r="G52" s="9"/>
      <c r="H52" s="9"/>
    </row>
    <row r="53" spans="1:8" ht="12.75">
      <c r="A53" s="9"/>
      <c r="B53" s="9"/>
      <c r="C53" s="9"/>
      <c r="D53" s="9"/>
      <c r="E53" s="9"/>
      <c r="F53" s="9"/>
      <c r="G53" s="9"/>
      <c r="H53" s="9"/>
    </row>
    <row r="54" spans="1:8" ht="12.75">
      <c r="A54" s="9"/>
      <c r="B54" s="9"/>
      <c r="C54" s="9"/>
      <c r="D54" s="9"/>
      <c r="E54" s="9"/>
      <c r="F54" s="9"/>
      <c r="G54" s="9"/>
      <c r="H54" s="9"/>
    </row>
    <row r="55" spans="1:8" ht="12.75">
      <c r="A55" s="9"/>
      <c r="B55" s="9"/>
      <c r="C55" s="9"/>
      <c r="D55" s="9"/>
      <c r="E55" s="9"/>
      <c r="F55" s="9"/>
      <c r="G55" s="9"/>
      <c r="H55" s="9"/>
    </row>
    <row r="56" spans="1:8" ht="12.75">
      <c r="A56" s="9"/>
      <c r="B56" s="9"/>
      <c r="C56" s="9"/>
      <c r="D56" s="9"/>
      <c r="E56" s="9"/>
      <c r="F56" s="9"/>
      <c r="G56" s="9"/>
      <c r="H56" s="9"/>
    </row>
    <row r="57" spans="1:8" ht="12.75">
      <c r="A57" s="9"/>
      <c r="B57" s="9"/>
      <c r="C57" s="9"/>
      <c r="D57" s="9"/>
      <c r="E57" s="9"/>
      <c r="F57" s="9"/>
      <c r="G57" s="9"/>
      <c r="H57" s="9"/>
    </row>
    <row r="58" spans="1:8" ht="12.75">
      <c r="A58" s="9"/>
      <c r="B58" s="9"/>
      <c r="C58" s="9"/>
      <c r="D58" s="9"/>
      <c r="E58" s="9"/>
      <c r="F58" s="9"/>
      <c r="G58" s="9"/>
      <c r="H58" s="9"/>
    </row>
    <row r="59" spans="1:8" ht="12.75">
      <c r="A59" s="9"/>
      <c r="B59" s="9"/>
      <c r="C59" s="9"/>
      <c r="D59" s="9"/>
      <c r="E59" s="9"/>
      <c r="F59" s="9"/>
      <c r="G59" s="9"/>
      <c r="H59" s="9"/>
    </row>
    <row r="60" spans="1:8" ht="12.75">
      <c r="A60" s="9"/>
      <c r="B60" s="9"/>
      <c r="C60" s="9"/>
      <c r="D60" s="9"/>
      <c r="E60" s="9"/>
      <c r="F60" s="9"/>
      <c r="G60" s="9"/>
      <c r="H60" s="9"/>
    </row>
    <row r="61" spans="1:8" ht="12.75">
      <c r="A61" s="9"/>
      <c r="B61" s="9"/>
      <c r="C61" s="9"/>
      <c r="D61" s="9"/>
      <c r="E61" s="9"/>
      <c r="F61" s="9"/>
      <c r="G61" s="9"/>
      <c r="H61" s="9"/>
    </row>
    <row r="62" spans="1:8" ht="12.75">
      <c r="A62" s="9"/>
      <c r="B62" s="9"/>
      <c r="C62" s="9"/>
      <c r="D62" s="9"/>
      <c r="E62" s="9"/>
      <c r="F62" s="9"/>
      <c r="G62" s="9"/>
      <c r="H62" s="9"/>
    </row>
    <row r="63" spans="1:8" ht="12.75">
      <c r="A63" s="9"/>
      <c r="B63" s="9"/>
      <c r="C63" s="9"/>
      <c r="D63" s="9"/>
      <c r="E63" s="9"/>
      <c r="F63" s="9"/>
      <c r="G63" s="9"/>
      <c r="H63" s="9"/>
    </row>
    <row r="64" spans="1:8" ht="12.75">
      <c r="A64" s="9"/>
      <c r="B64" s="9"/>
      <c r="C64" s="9"/>
      <c r="D64" s="9"/>
      <c r="E64" s="9"/>
      <c r="F64" s="9"/>
      <c r="G64" s="9"/>
      <c r="H64" s="9"/>
    </row>
    <row r="65" spans="1:8" ht="12.75">
      <c r="A65" s="9"/>
      <c r="B65" s="9"/>
      <c r="C65" s="9"/>
      <c r="D65" s="9"/>
      <c r="E65" s="9"/>
      <c r="F65" s="9"/>
      <c r="G65" s="9"/>
      <c r="H65" s="9"/>
    </row>
    <row r="66" spans="1:8" ht="12.75">
      <c r="A66" s="9"/>
      <c r="B66" s="9"/>
      <c r="C66" s="9"/>
      <c r="D66" s="9"/>
      <c r="E66" s="9"/>
      <c r="F66" s="9"/>
      <c r="G66" s="9"/>
      <c r="H66" s="9"/>
    </row>
    <row r="67" spans="1:8" ht="12.75">
      <c r="A67" s="9"/>
      <c r="B67" s="9"/>
      <c r="C67" s="9"/>
      <c r="D67" s="9"/>
      <c r="E67" s="9"/>
      <c r="F67" s="9"/>
      <c r="G67" s="9"/>
      <c r="H67" s="9"/>
    </row>
    <row r="68" spans="1:8" ht="12.75">
      <c r="A68" s="9"/>
      <c r="B68" s="9"/>
      <c r="C68" s="9"/>
      <c r="D68" s="9"/>
      <c r="E68" s="9"/>
      <c r="F68" s="9"/>
      <c r="G68" s="9"/>
      <c r="H68" s="9"/>
    </row>
    <row r="69" spans="1:8" ht="12.75">
      <c r="A69" s="9"/>
      <c r="B69" s="9"/>
      <c r="C69" s="9"/>
      <c r="D69" s="9"/>
      <c r="E69" s="9"/>
      <c r="F69" s="9"/>
      <c r="G69" s="9"/>
      <c r="H69" s="9"/>
    </row>
    <row r="70" spans="1:8" ht="12.75">
      <c r="A70" s="9"/>
      <c r="B70" s="9"/>
      <c r="C70" s="9"/>
      <c r="D70" s="9"/>
      <c r="E70" s="9"/>
      <c r="F70" s="9"/>
      <c r="G70" s="9"/>
      <c r="H70" s="9"/>
    </row>
    <row r="71" spans="1:8" ht="12.75">
      <c r="A71" s="9"/>
      <c r="B71" s="9"/>
      <c r="C71" s="9"/>
      <c r="D71" s="9"/>
      <c r="E71" s="9"/>
      <c r="F71" s="9"/>
      <c r="G71" s="9"/>
      <c r="H71" s="9"/>
    </row>
    <row r="72" spans="1:8" ht="12.75">
      <c r="A72" s="9"/>
      <c r="B72" s="9"/>
      <c r="C72" s="9"/>
      <c r="D72" s="9"/>
      <c r="E72" s="9"/>
      <c r="F72" s="9"/>
      <c r="G72" s="9"/>
      <c r="H72" s="9"/>
    </row>
    <row r="73" spans="1:8" ht="12.75">
      <c r="A73" s="9"/>
      <c r="B73" s="9"/>
      <c r="C73" s="9"/>
      <c r="D73" s="9"/>
      <c r="E73" s="9"/>
      <c r="F73" s="9"/>
      <c r="G73" s="9"/>
      <c r="H73" s="9"/>
    </row>
    <row r="74" spans="1:8" ht="12.75">
      <c r="A74" s="9"/>
      <c r="B74" s="9"/>
      <c r="C74" s="9"/>
      <c r="D74" s="9"/>
      <c r="E74" s="9"/>
      <c r="F74" s="9"/>
      <c r="G74" s="9"/>
      <c r="H74" s="9"/>
    </row>
    <row r="75" spans="1:8" ht="12.75">
      <c r="A75" s="9"/>
      <c r="B75" s="9"/>
      <c r="C75" s="9"/>
      <c r="D75" s="9"/>
      <c r="E75" s="9"/>
      <c r="F75" s="9"/>
      <c r="G75" s="9"/>
      <c r="H75" s="9"/>
    </row>
    <row r="76" spans="1:8" ht="12.75">
      <c r="A76" s="9"/>
      <c r="B76" s="9"/>
      <c r="C76" s="9"/>
      <c r="D76" s="9"/>
      <c r="E76" s="9"/>
      <c r="F76" s="9"/>
      <c r="G76" s="9"/>
      <c r="H76" s="9"/>
    </row>
    <row r="77" spans="1:8" ht="12.75">
      <c r="A77" s="9"/>
      <c r="B77" s="9"/>
      <c r="C77" s="9"/>
      <c r="D77" s="9"/>
      <c r="E77" s="9"/>
      <c r="F77" s="9"/>
      <c r="G77" s="9"/>
      <c r="H77" s="9"/>
    </row>
    <row r="78" spans="1:8" ht="12.75">
      <c r="A78" s="9"/>
      <c r="B78" s="9"/>
      <c r="C78" s="9"/>
      <c r="D78" s="9"/>
      <c r="E78" s="9"/>
      <c r="F78" s="9"/>
      <c r="G78" s="9"/>
      <c r="H78" s="9"/>
    </row>
    <row r="79" spans="1:8" ht="12.75">
      <c r="A79" s="9"/>
      <c r="B79" s="9"/>
      <c r="C79" s="9"/>
      <c r="D79" s="9"/>
      <c r="E79" s="9"/>
      <c r="F79" s="9"/>
      <c r="G79" s="9"/>
      <c r="H79" s="9"/>
    </row>
    <row r="80" spans="1:8" ht="12.75">
      <c r="A80" s="9"/>
      <c r="B80" s="9"/>
      <c r="C80" s="9"/>
      <c r="D80" s="9"/>
      <c r="E80" s="9"/>
      <c r="F80" s="9"/>
      <c r="G80" s="9"/>
      <c r="H80" s="9"/>
    </row>
    <row r="81" spans="1:8" ht="12.75">
      <c r="A81" s="9"/>
      <c r="B81" s="9"/>
      <c r="C81" s="9"/>
      <c r="D81" s="9"/>
      <c r="E81" s="9"/>
      <c r="F81" s="9"/>
      <c r="G81" s="9"/>
      <c r="H81" s="9"/>
    </row>
    <row r="82" spans="1:8" ht="12.75">
      <c r="A82" s="9"/>
      <c r="B82" s="9"/>
      <c r="C82" s="9"/>
      <c r="D82" s="9"/>
      <c r="E82" s="9"/>
      <c r="F82" s="9"/>
      <c r="G82" s="9"/>
      <c r="H82" s="9"/>
    </row>
    <row r="83" spans="1:8" ht="12.75">
      <c r="A83" s="9"/>
      <c r="B83" s="9"/>
      <c r="C83" s="9"/>
      <c r="D83" s="9"/>
      <c r="E83" s="9"/>
      <c r="F83" s="9"/>
      <c r="G83" s="9"/>
      <c r="H83" s="9"/>
    </row>
    <row r="84" spans="1:8" ht="12.75">
      <c r="A84" s="9"/>
      <c r="B84" s="9"/>
      <c r="C84" s="9"/>
      <c r="D84" s="9"/>
      <c r="E84" s="9"/>
      <c r="F84" s="9"/>
      <c r="G84" s="9"/>
      <c r="H84" s="9"/>
    </row>
    <row r="85" spans="1:8" ht="12.75">
      <c r="A85" s="9"/>
      <c r="B85" s="9"/>
      <c r="C85" s="9"/>
      <c r="D85" s="9"/>
      <c r="E85" s="9"/>
      <c r="F85" s="9"/>
      <c r="G85" s="9"/>
      <c r="H85" s="9"/>
    </row>
    <row r="86" spans="1:8" ht="12.75">
      <c r="A86" s="9"/>
      <c r="B86" s="9"/>
      <c r="C86" s="9"/>
      <c r="D86" s="9"/>
      <c r="E86" s="9"/>
      <c r="F86" s="9"/>
      <c r="G86" s="9"/>
      <c r="H86" s="9"/>
    </row>
    <row r="87" spans="1:8" ht="12.75">
      <c r="A87" s="9"/>
      <c r="B87" s="9"/>
      <c r="C87" s="9"/>
      <c r="D87" s="9"/>
      <c r="E87" s="9"/>
      <c r="F87" s="9"/>
      <c r="G87" s="9"/>
      <c r="H87" s="9"/>
    </row>
    <row r="88" spans="1:8" ht="12.75">
      <c r="A88" s="9"/>
      <c r="B88" s="9"/>
      <c r="C88" s="9"/>
      <c r="D88" s="9"/>
      <c r="E88" s="9"/>
      <c r="F88" s="9"/>
      <c r="G88" s="9"/>
      <c r="H88" s="9"/>
    </row>
    <row r="89" spans="1:8" ht="12.75">
      <c r="A89" s="9"/>
      <c r="B89" s="9"/>
      <c r="C89" s="9"/>
      <c r="D89" s="9"/>
      <c r="E89" s="9"/>
      <c r="F89" s="9"/>
      <c r="G89" s="9"/>
      <c r="H89" s="9"/>
    </row>
    <row r="90" spans="1:8" ht="12.75">
      <c r="A90" s="9"/>
      <c r="B90" s="9"/>
      <c r="C90" s="9"/>
      <c r="D90" s="9"/>
      <c r="E90" s="9"/>
      <c r="F90" s="9"/>
      <c r="G90" s="9"/>
      <c r="H90" s="9"/>
    </row>
    <row r="91" spans="1:8" ht="12.75">
      <c r="A91" s="9"/>
      <c r="B91" s="9"/>
      <c r="C91" s="9"/>
      <c r="D91" s="9"/>
      <c r="E91" s="9"/>
      <c r="F91" s="9"/>
      <c r="G91" s="9"/>
      <c r="H91" s="9"/>
    </row>
    <row r="92" spans="1:8" ht="12.75">
      <c r="A92" s="9"/>
      <c r="B92" s="9"/>
      <c r="C92" s="9"/>
      <c r="D92" s="9"/>
      <c r="E92" s="9"/>
      <c r="F92" s="9"/>
      <c r="G92" s="9"/>
      <c r="H92" s="9"/>
    </row>
    <row r="93" spans="1:8" ht="12.75">
      <c r="A93" s="9"/>
      <c r="B93" s="9"/>
      <c r="C93" s="9"/>
      <c r="D93" s="9"/>
      <c r="E93" s="9"/>
      <c r="F93" s="9"/>
      <c r="G93" s="9"/>
      <c r="H93" s="9"/>
    </row>
    <row r="94" spans="1:8" ht="12.75">
      <c r="A94" s="9"/>
      <c r="B94" s="9"/>
      <c r="C94" s="9"/>
      <c r="D94" s="9"/>
      <c r="E94" s="9"/>
      <c r="F94" s="9"/>
      <c r="G94" s="9"/>
      <c r="H94" s="9"/>
    </row>
    <row r="95" spans="1:8" ht="12.75">
      <c r="A95" s="9"/>
      <c r="B95" s="9"/>
      <c r="C95" s="9"/>
      <c r="D95" s="9"/>
      <c r="E95" s="9"/>
      <c r="F95" s="9"/>
      <c r="G95" s="9"/>
      <c r="H95" s="9"/>
    </row>
    <row r="96" spans="1:8" ht="12.75">
      <c r="A96" s="9"/>
      <c r="B96" s="9"/>
      <c r="C96" s="9"/>
      <c r="D96" s="9"/>
      <c r="E96" s="9"/>
      <c r="F96" s="9"/>
      <c r="G96" s="9"/>
      <c r="H96" s="9"/>
    </row>
    <row r="97" spans="1:8" ht="12.75">
      <c r="A97" s="9"/>
      <c r="B97" s="9"/>
      <c r="C97" s="9"/>
      <c r="D97" s="9"/>
      <c r="E97" s="9"/>
      <c r="F97" s="9"/>
      <c r="G97" s="9"/>
      <c r="H97" s="9"/>
    </row>
    <row r="98" spans="1:8" ht="12.75">
      <c r="A98" s="9"/>
      <c r="B98" s="9"/>
      <c r="C98" s="9"/>
      <c r="D98" s="9"/>
      <c r="E98" s="9"/>
      <c r="F98" s="9"/>
      <c r="G98" s="9"/>
      <c r="H98" s="9"/>
    </row>
    <row r="99" spans="1:8" ht="12.75">
      <c r="A99" s="9"/>
      <c r="B99" s="9"/>
      <c r="C99" s="9"/>
      <c r="D99" s="9"/>
      <c r="E99" s="9"/>
      <c r="F99" s="9"/>
      <c r="G99" s="9"/>
      <c r="H99" s="9"/>
    </row>
    <row r="100" spans="1:8" ht="12.75">
      <c r="A100" s="9"/>
      <c r="B100" s="9"/>
      <c r="C100" s="9"/>
      <c r="D100" s="9"/>
      <c r="E100" s="9"/>
      <c r="F100" s="9"/>
      <c r="G100" s="9"/>
      <c r="H100" s="9"/>
    </row>
    <row r="101" spans="1:8" ht="12.75">
      <c r="A101" s="9"/>
      <c r="B101" s="9"/>
      <c r="C101" s="9"/>
      <c r="D101" s="9"/>
      <c r="E101" s="9"/>
      <c r="F101" s="9"/>
      <c r="G101" s="9"/>
      <c r="H101" s="9"/>
    </row>
    <row r="102" spans="1:8" ht="12.75">
      <c r="A102" s="9"/>
      <c r="B102" s="9"/>
      <c r="C102" s="9"/>
      <c r="D102" s="9"/>
      <c r="E102" s="9"/>
      <c r="F102" s="9"/>
      <c r="G102" s="9"/>
      <c r="H102" s="9"/>
    </row>
    <row r="103" spans="1:8" ht="12.75">
      <c r="A103" s="9"/>
      <c r="B103" s="9"/>
      <c r="C103" s="9"/>
      <c r="D103" s="9"/>
      <c r="E103" s="9"/>
      <c r="F103" s="9"/>
      <c r="G103" s="9"/>
      <c r="H103" s="9"/>
    </row>
    <row r="104" spans="1:8" ht="12.75">
      <c r="A104" s="9"/>
      <c r="B104" s="9"/>
      <c r="C104" s="9"/>
      <c r="D104" s="9"/>
      <c r="E104" s="9"/>
      <c r="F104" s="9"/>
      <c r="G104" s="9"/>
      <c r="H104" s="9"/>
    </row>
    <row r="105" spans="1:8" ht="12.75">
      <c r="A105" s="9"/>
      <c r="B105" s="9"/>
      <c r="C105" s="9"/>
      <c r="D105" s="9"/>
      <c r="E105" s="9"/>
      <c r="F105" s="9"/>
      <c r="G105" s="9"/>
      <c r="H105" s="9"/>
    </row>
    <row r="106" spans="1:8" ht="12.75">
      <c r="A106" s="9"/>
      <c r="B106" s="9"/>
      <c r="C106" s="9"/>
      <c r="D106" s="9"/>
      <c r="E106" s="9"/>
      <c r="F106" s="9"/>
      <c r="G106" s="9"/>
      <c r="H106" s="9"/>
    </row>
    <row r="107" spans="1:8" ht="12.75">
      <c r="A107" s="9"/>
      <c r="B107" s="9"/>
      <c r="C107" s="9"/>
      <c r="D107" s="9"/>
      <c r="E107" s="9"/>
      <c r="F107" s="9"/>
      <c r="G107" s="9"/>
      <c r="H107" s="9"/>
    </row>
    <row r="108" spans="1:8" ht="12.75">
      <c r="A108" s="9"/>
      <c r="B108" s="9"/>
      <c r="C108" s="9"/>
      <c r="D108" s="9"/>
      <c r="E108" s="9"/>
      <c r="F108" s="9"/>
      <c r="G108" s="9"/>
      <c r="H108" s="9"/>
    </row>
    <row r="109" spans="1:8" ht="12.75">
      <c r="A109" s="9"/>
      <c r="B109" s="9"/>
      <c r="C109" s="9"/>
      <c r="D109" s="9"/>
      <c r="E109" s="9"/>
      <c r="F109" s="9"/>
      <c r="G109" s="9"/>
      <c r="H109" s="9"/>
    </row>
    <row r="110" spans="1:8" ht="12.75">
      <c r="A110" s="9"/>
      <c r="B110" s="9"/>
      <c r="C110" s="9"/>
      <c r="D110" s="9"/>
      <c r="E110" s="9"/>
      <c r="F110" s="9"/>
      <c r="G110" s="9"/>
      <c r="H110" s="9"/>
    </row>
    <row r="111" spans="1:8" ht="12.75">
      <c r="A111" s="9"/>
      <c r="B111" s="9"/>
      <c r="C111" s="9"/>
      <c r="D111" s="9"/>
      <c r="E111" s="9"/>
      <c r="F111" s="9"/>
      <c r="G111" s="9"/>
      <c r="H111" s="9"/>
    </row>
    <row r="112" spans="1:8" ht="12.75">
      <c r="A112" s="9"/>
      <c r="B112" s="9"/>
      <c r="C112" s="9"/>
      <c r="D112" s="9"/>
      <c r="E112" s="9"/>
      <c r="F112" s="9"/>
      <c r="G112" s="9"/>
      <c r="H112" s="9"/>
    </row>
    <row r="113" spans="1:8" ht="12.75">
      <c r="A113" s="9"/>
      <c r="B113" s="9"/>
      <c r="C113" s="9"/>
      <c r="D113" s="9"/>
      <c r="E113" s="9"/>
      <c r="F113" s="9"/>
      <c r="G113" s="9"/>
      <c r="H113" s="9"/>
    </row>
    <row r="114" spans="1:8" ht="12.75">
      <c r="A114" s="9"/>
      <c r="B114" s="9"/>
      <c r="C114" s="9"/>
      <c r="D114" s="9"/>
      <c r="E114" s="9"/>
      <c r="F114" s="9"/>
      <c r="G114" s="9"/>
      <c r="H114" s="9"/>
    </row>
    <row r="115" spans="1:8" ht="12.75">
      <c r="A115" s="9"/>
      <c r="B115" s="9"/>
      <c r="C115" s="9"/>
      <c r="D115" s="9"/>
      <c r="E115" s="9"/>
      <c r="F115" s="9"/>
      <c r="G115" s="9"/>
      <c r="H115" s="9"/>
    </row>
    <row r="116" spans="1:8" ht="12.75">
      <c r="A116" s="9"/>
      <c r="B116" s="9"/>
      <c r="C116" s="9"/>
      <c r="D116" s="9"/>
      <c r="E116" s="9"/>
      <c r="F116" s="9"/>
      <c r="G116" s="9"/>
      <c r="H116" s="9"/>
    </row>
    <row r="117" spans="1:8" ht="12.75">
      <c r="A117" s="9"/>
      <c r="B117" s="9"/>
      <c r="C117" s="9"/>
      <c r="D117" s="9"/>
      <c r="E117" s="9"/>
      <c r="F117" s="9"/>
      <c r="G117" s="9"/>
      <c r="H117" s="9"/>
    </row>
    <row r="118" spans="1:8" ht="12.75">
      <c r="A118" s="9"/>
      <c r="B118" s="9"/>
      <c r="C118" s="9"/>
      <c r="D118" s="9"/>
      <c r="E118" s="9"/>
      <c r="F118" s="9"/>
      <c r="G118" s="9"/>
      <c r="H118" s="9"/>
    </row>
    <row r="119" spans="1:8" ht="12.75">
      <c r="A119" s="9"/>
      <c r="B119" s="9"/>
      <c r="C119" s="9"/>
      <c r="D119" s="9"/>
      <c r="E119" s="9"/>
      <c r="F119" s="9"/>
      <c r="G119" s="9"/>
      <c r="H119" s="9"/>
    </row>
    <row r="120" spans="1:8" ht="12.75">
      <c r="A120" s="9"/>
      <c r="B120" s="9"/>
      <c r="C120" s="9"/>
      <c r="D120" s="9"/>
      <c r="E120" s="9"/>
      <c r="F120" s="9"/>
      <c r="G120" s="9"/>
      <c r="H120" s="9"/>
    </row>
    <row r="121" spans="1:8" ht="12.75">
      <c r="A121" s="9"/>
      <c r="B121" s="9"/>
      <c r="C121" s="9"/>
      <c r="D121" s="9"/>
      <c r="E121" s="9"/>
      <c r="F121" s="9"/>
      <c r="G121" s="9"/>
      <c r="H121" s="9"/>
    </row>
    <row r="122" spans="1:8" ht="12.75">
      <c r="A122" s="9"/>
      <c r="B122" s="9"/>
      <c r="C122" s="9"/>
      <c r="D122" s="9"/>
      <c r="E122" s="9"/>
      <c r="F122" s="9"/>
      <c r="G122" s="9"/>
      <c r="H122" s="9"/>
    </row>
    <row r="123" spans="1:8" ht="12.75">
      <c r="A123" s="9"/>
      <c r="B123" s="9"/>
      <c r="C123" s="9"/>
      <c r="D123" s="9"/>
      <c r="E123" s="9"/>
      <c r="F123" s="9"/>
      <c r="G123" s="9"/>
      <c r="H123" s="9"/>
    </row>
    <row r="124" spans="1:8" ht="12.75">
      <c r="A124" s="9"/>
      <c r="B124" s="9"/>
      <c r="C124" s="9"/>
      <c r="D124" s="9"/>
      <c r="E124" s="9"/>
      <c r="F124" s="9"/>
      <c r="G124" s="9"/>
      <c r="H124" s="9"/>
    </row>
    <row r="125" spans="1:8" ht="12.75">
      <c r="A125" s="9"/>
      <c r="B125" s="9"/>
      <c r="C125" s="9"/>
      <c r="D125" s="9"/>
      <c r="E125" s="9"/>
      <c r="F125" s="9"/>
      <c r="G125" s="9"/>
      <c r="H125" s="9"/>
    </row>
    <row r="126" spans="1:8" ht="12.75">
      <c r="A126" s="9"/>
      <c r="B126" s="9"/>
      <c r="C126" s="9"/>
      <c r="D126" s="9"/>
      <c r="E126" s="9"/>
      <c r="F126" s="9"/>
      <c r="G126" s="9"/>
      <c r="H126" s="9"/>
    </row>
    <row r="127" spans="1:8" ht="12.75">
      <c r="A127" s="9"/>
      <c r="B127" s="9"/>
      <c r="C127" s="9"/>
      <c r="D127" s="9"/>
      <c r="E127" s="9"/>
      <c r="F127" s="9"/>
      <c r="G127" s="9"/>
      <c r="H127" s="9"/>
    </row>
    <row r="128" spans="1:8" ht="12.75">
      <c r="A128" s="9"/>
      <c r="B128" s="9"/>
      <c r="C128" s="9"/>
      <c r="D128" s="9"/>
      <c r="E128" s="9"/>
      <c r="F128" s="9"/>
      <c r="G128" s="9"/>
      <c r="H128" s="9"/>
    </row>
    <row r="129" spans="1:8" ht="12.75">
      <c r="A129" s="9"/>
      <c r="B129" s="9"/>
      <c r="C129" s="9"/>
      <c r="D129" s="9"/>
      <c r="E129" s="9"/>
      <c r="F129" s="9"/>
      <c r="G129" s="9"/>
      <c r="H129" s="9"/>
    </row>
    <row r="130" spans="1:8" ht="12.75">
      <c r="A130" s="9"/>
      <c r="B130" s="9"/>
      <c r="C130" s="9"/>
      <c r="D130" s="9"/>
      <c r="E130" s="9"/>
      <c r="F130" s="9"/>
      <c r="G130" s="9"/>
      <c r="H130" s="9"/>
    </row>
    <row r="131" spans="1:8" ht="12.75">
      <c r="A131" s="9"/>
      <c r="B131" s="9"/>
      <c r="C131" s="9"/>
      <c r="D131" s="9"/>
      <c r="E131" s="9"/>
      <c r="F131" s="9"/>
      <c r="G131" s="9"/>
      <c r="H131" s="9"/>
    </row>
    <row r="132" spans="1:8" ht="12.75">
      <c r="A132" s="9"/>
      <c r="B132" s="9"/>
      <c r="C132" s="9"/>
      <c r="D132" s="9"/>
      <c r="E132" s="9"/>
      <c r="F132" s="9"/>
      <c r="G132" s="9"/>
      <c r="H132" s="9"/>
    </row>
    <row r="133" spans="1:8" ht="12.75">
      <c r="A133" s="9"/>
      <c r="B133" s="9"/>
      <c r="C133" s="9"/>
      <c r="D133" s="9"/>
      <c r="E133" s="9"/>
      <c r="F133" s="9"/>
      <c r="G133" s="9"/>
      <c r="H133" s="9"/>
    </row>
    <row r="134" spans="1:8" ht="12.75">
      <c r="A134" s="9"/>
      <c r="B134" s="9"/>
      <c r="C134" s="9"/>
      <c r="D134" s="9"/>
      <c r="E134" s="9"/>
      <c r="F134" s="9"/>
      <c r="G134" s="9"/>
      <c r="H134" s="9"/>
    </row>
    <row r="135" spans="1:8" ht="12.75">
      <c r="A135" s="9"/>
      <c r="B135" s="9"/>
      <c r="C135" s="9"/>
      <c r="D135" s="9"/>
      <c r="E135" s="9"/>
      <c r="F135" s="9"/>
      <c r="G135" s="9"/>
      <c r="H135" s="9"/>
    </row>
    <row r="136" spans="1:8" ht="12.75">
      <c r="A136" s="9"/>
      <c r="B136" s="9"/>
      <c r="C136" s="9"/>
      <c r="D136" s="9"/>
      <c r="E136" s="9"/>
      <c r="F136" s="9"/>
      <c r="G136" s="9"/>
      <c r="H136" s="9"/>
    </row>
    <row r="137" spans="1:8" ht="12.75">
      <c r="A137" s="9"/>
      <c r="B137" s="9"/>
      <c r="C137" s="9"/>
      <c r="D137" s="9"/>
      <c r="E137" s="9"/>
      <c r="F137" s="9"/>
      <c r="G137" s="9"/>
      <c r="H137" s="9"/>
    </row>
    <row r="138" spans="1:8" ht="12.75">
      <c r="A138" s="9"/>
      <c r="B138" s="9"/>
      <c r="C138" s="9"/>
      <c r="D138" s="9"/>
      <c r="E138" s="9"/>
      <c r="F138" s="9"/>
      <c r="G138" s="9"/>
      <c r="H138" s="9"/>
    </row>
    <row r="139" spans="1:8" ht="12.75">
      <c r="A139" s="9"/>
      <c r="B139" s="9"/>
      <c r="C139" s="9"/>
      <c r="D139" s="9"/>
      <c r="E139" s="9"/>
      <c r="F139" s="9"/>
      <c r="G139" s="9"/>
      <c r="H139" s="9"/>
    </row>
    <row r="140" spans="1:8" ht="12.75">
      <c r="A140" s="9"/>
      <c r="B140" s="9"/>
      <c r="C140" s="9"/>
      <c r="D140" s="9"/>
      <c r="E140" s="9"/>
      <c r="F140" s="9"/>
      <c r="G140" s="9"/>
      <c r="H140" s="9"/>
    </row>
    <row r="141" spans="1:8" ht="12.75">
      <c r="A141" s="9"/>
      <c r="B141" s="9"/>
      <c r="C141" s="9"/>
      <c r="D141" s="9"/>
      <c r="E141" s="9"/>
      <c r="F141" s="9"/>
      <c r="G141" s="9"/>
      <c r="H141" s="9"/>
    </row>
    <row r="142" spans="1:8" ht="12.75">
      <c r="A142" s="9"/>
      <c r="B142" s="9"/>
      <c r="C142" s="9"/>
      <c r="D142" s="9"/>
      <c r="E142" s="9"/>
      <c r="F142" s="9"/>
      <c r="G142" s="9"/>
      <c r="H142" s="9"/>
    </row>
    <row r="143" spans="1:8" ht="12.75">
      <c r="A143" s="9"/>
      <c r="B143" s="9"/>
      <c r="C143" s="9"/>
      <c r="D143" s="9"/>
      <c r="E143" s="9"/>
      <c r="F143" s="9"/>
      <c r="G143" s="9"/>
      <c r="H143" s="9"/>
    </row>
    <row r="144" spans="1:8" ht="12.75">
      <c r="A144" s="9"/>
      <c r="B144" s="9"/>
      <c r="C144" s="9"/>
      <c r="D144" s="9"/>
      <c r="E144" s="9"/>
      <c r="F144" s="9"/>
      <c r="G144" s="9"/>
      <c r="H144" s="9"/>
    </row>
    <row r="145" spans="1:8" ht="12.75">
      <c r="A145" s="9"/>
      <c r="B145" s="9"/>
      <c r="C145" s="9"/>
      <c r="D145" s="9"/>
      <c r="E145" s="9"/>
      <c r="F145" s="9"/>
      <c r="G145" s="9"/>
      <c r="H145" s="9"/>
    </row>
    <row r="146" spans="1:8" ht="12.75">
      <c r="A146" s="9"/>
      <c r="B146" s="9"/>
      <c r="C146" s="9"/>
      <c r="D146" s="9"/>
      <c r="E146" s="9"/>
      <c r="F146" s="9"/>
      <c r="G146" s="9"/>
      <c r="H146" s="9"/>
    </row>
    <row r="147" spans="1:8" ht="12.75">
      <c r="A147" s="9"/>
      <c r="B147" s="9"/>
      <c r="C147" s="9"/>
      <c r="D147" s="9"/>
      <c r="E147" s="9"/>
      <c r="F147" s="9"/>
      <c r="G147" s="9"/>
      <c r="H147" s="9"/>
    </row>
    <row r="148" spans="1:8" ht="12.75">
      <c r="A148" s="9"/>
      <c r="B148" s="9"/>
      <c r="C148" s="9"/>
      <c r="D148" s="9"/>
      <c r="E148" s="9"/>
      <c r="F148" s="9"/>
      <c r="G148" s="9"/>
      <c r="H148" s="9"/>
    </row>
    <row r="149" spans="1:8" ht="12.75">
      <c r="A149" s="9"/>
      <c r="B149" s="9"/>
      <c r="C149" s="9"/>
      <c r="D149" s="9"/>
      <c r="E149" s="9"/>
      <c r="F149" s="9"/>
      <c r="G149" s="9"/>
      <c r="H149" s="9"/>
    </row>
    <row r="150" spans="1:8" ht="12.75">
      <c r="A150" s="9"/>
      <c r="B150" s="9"/>
      <c r="C150" s="9"/>
      <c r="D150" s="9"/>
      <c r="E150" s="9"/>
      <c r="F150" s="9"/>
      <c r="G150" s="9"/>
      <c r="H150" s="9"/>
    </row>
    <row r="151" spans="1:8" ht="12.75">
      <c r="A151" s="9"/>
      <c r="B151" s="9"/>
      <c r="C151" s="9"/>
      <c r="D151" s="9"/>
      <c r="E151" s="9"/>
      <c r="F151" s="9"/>
      <c r="G151" s="9"/>
      <c r="H151" s="9"/>
    </row>
    <row r="152" spans="1:8" ht="12.75">
      <c r="A152" s="9"/>
      <c r="B152" s="9"/>
      <c r="C152" s="9"/>
      <c r="D152" s="9"/>
      <c r="E152" s="9"/>
      <c r="F152" s="9"/>
      <c r="G152" s="9"/>
      <c r="H152" s="9"/>
    </row>
    <row r="153" spans="1:8" ht="12.75">
      <c r="A153" s="9"/>
      <c r="B153" s="9"/>
      <c r="C153" s="9"/>
      <c r="D153" s="9"/>
      <c r="E153" s="9"/>
      <c r="F153" s="9"/>
      <c r="G153" s="9"/>
      <c r="H153" s="9"/>
    </row>
    <row r="154" spans="1:8" ht="12.75">
      <c r="A154" s="9"/>
      <c r="B154" s="9"/>
      <c r="C154" s="9"/>
      <c r="D154" s="9"/>
      <c r="E154" s="9"/>
      <c r="F154" s="9"/>
      <c r="G154" s="9"/>
      <c r="H154" s="9"/>
    </row>
    <row r="155" spans="1:8" ht="12.75">
      <c r="A155" s="9"/>
      <c r="B155" s="9"/>
      <c r="C155" s="9"/>
      <c r="D155" s="9"/>
      <c r="E155" s="9"/>
      <c r="F155" s="9"/>
      <c r="G155" s="9"/>
      <c r="H155" s="9"/>
    </row>
    <row r="156" spans="1:8" ht="12.75">
      <c r="A156" s="9"/>
      <c r="B156" s="9"/>
      <c r="C156" s="9"/>
      <c r="D156" s="9"/>
      <c r="E156" s="9"/>
      <c r="F156" s="9"/>
      <c r="G156" s="9"/>
      <c r="H156" s="9"/>
    </row>
    <row r="157" spans="1:8" ht="12.75">
      <c r="A157" s="9"/>
      <c r="B157" s="9"/>
      <c r="C157" s="9"/>
      <c r="D157" s="9"/>
      <c r="E157" s="9"/>
      <c r="F157" s="9"/>
      <c r="G157" s="9"/>
      <c r="H157" s="9"/>
    </row>
    <row r="158" spans="1:8" ht="12.75">
      <c r="A158" s="9"/>
      <c r="B158" s="9"/>
      <c r="C158" s="9"/>
      <c r="D158" s="9"/>
      <c r="E158" s="9"/>
      <c r="F158" s="9"/>
      <c r="G158" s="9"/>
      <c r="H158" s="9"/>
    </row>
    <row r="159" spans="1:8" ht="12.75">
      <c r="A159" s="9"/>
      <c r="B159" s="9"/>
      <c r="C159" s="9"/>
      <c r="D159" s="9"/>
      <c r="E159" s="9"/>
      <c r="F159" s="9"/>
      <c r="G159" s="9"/>
      <c r="H159" s="9"/>
    </row>
    <row r="160" spans="1:8" ht="12.75">
      <c r="A160" s="9"/>
      <c r="B160" s="9"/>
      <c r="C160" s="9"/>
      <c r="D160" s="9"/>
      <c r="E160" s="9"/>
      <c r="F160" s="9"/>
      <c r="G160" s="9"/>
      <c r="H160" s="9"/>
    </row>
    <row r="161" spans="1:8" ht="12.75">
      <c r="A161" s="9"/>
      <c r="B161" s="9"/>
      <c r="C161" s="9"/>
      <c r="D161" s="9"/>
      <c r="E161" s="9"/>
      <c r="F161" s="9"/>
      <c r="G161" s="9"/>
      <c r="H161" s="9"/>
    </row>
    <row r="162" spans="1:8" ht="12.75">
      <c r="A162" s="9"/>
      <c r="B162" s="9"/>
      <c r="C162" s="9"/>
      <c r="D162" s="9"/>
      <c r="E162" s="9"/>
      <c r="F162" s="9"/>
      <c r="G162" s="9"/>
      <c r="H162" s="9"/>
    </row>
    <row r="163" spans="1:8" ht="12.75">
      <c r="A163" s="9"/>
      <c r="B163" s="9"/>
      <c r="C163" s="9"/>
      <c r="D163" s="9"/>
      <c r="E163" s="9"/>
      <c r="F163" s="9"/>
      <c r="G163" s="9"/>
      <c r="H163" s="9"/>
    </row>
    <row r="164" spans="1:8" ht="12.75">
      <c r="A164" s="9"/>
      <c r="B164" s="9"/>
      <c r="C164" s="9"/>
      <c r="D164" s="9"/>
      <c r="E164" s="9"/>
      <c r="F164" s="9"/>
      <c r="G164" s="9"/>
      <c r="H164" s="9"/>
    </row>
    <row r="165" spans="1:8" ht="12.75">
      <c r="A165" s="9"/>
      <c r="B165" s="9"/>
      <c r="C165" s="9"/>
      <c r="D165" s="9"/>
      <c r="E165" s="9"/>
      <c r="F165" s="9"/>
      <c r="G165" s="9"/>
      <c r="H165" s="9"/>
    </row>
    <row r="166" spans="1:8" ht="12.75">
      <c r="A166" s="9"/>
      <c r="B166" s="9"/>
      <c r="C166" s="9"/>
      <c r="D166" s="9"/>
      <c r="E166" s="9"/>
      <c r="F166" s="9"/>
      <c r="G166" s="9"/>
      <c r="H166" s="9"/>
    </row>
    <row r="167" spans="1:8" ht="12.75">
      <c r="A167" s="9"/>
      <c r="B167" s="9"/>
      <c r="C167" s="9"/>
      <c r="D167" s="9"/>
      <c r="E167" s="9"/>
      <c r="F167" s="9"/>
      <c r="G167" s="9"/>
      <c r="H167" s="9"/>
    </row>
    <row r="168" spans="1:8" ht="12.75">
      <c r="A168" s="9"/>
      <c r="B168" s="9"/>
      <c r="C168" s="9"/>
      <c r="D168" s="9"/>
      <c r="E168" s="9"/>
      <c r="F168" s="9"/>
      <c r="G168" s="9"/>
      <c r="H168" s="9"/>
    </row>
    <row r="169" spans="1:8" ht="12.75">
      <c r="A169" s="9"/>
      <c r="B169" s="9"/>
      <c r="C169" s="9"/>
      <c r="D169" s="9"/>
      <c r="E169" s="9"/>
      <c r="F169" s="9"/>
      <c r="G169" s="9"/>
      <c r="H169" s="9"/>
    </row>
    <row r="170" spans="1:8" ht="12.75">
      <c r="A170" s="9"/>
      <c r="B170" s="9"/>
      <c r="C170" s="9"/>
      <c r="D170" s="9"/>
      <c r="E170" s="9"/>
      <c r="F170" s="9"/>
      <c r="G170" s="9"/>
      <c r="H170" s="9"/>
    </row>
    <row r="171" spans="1:8" ht="12.75">
      <c r="A171" s="9"/>
      <c r="B171" s="9"/>
      <c r="C171" s="9"/>
      <c r="D171" s="9"/>
      <c r="E171" s="9"/>
      <c r="F171" s="9"/>
      <c r="G171" s="9"/>
      <c r="H171" s="9"/>
    </row>
    <row r="172" spans="1:8" ht="12.75">
      <c r="A172" s="9"/>
      <c r="B172" s="9"/>
      <c r="C172" s="9"/>
      <c r="D172" s="9"/>
      <c r="E172" s="9"/>
      <c r="F172" s="9"/>
      <c r="G172" s="9"/>
      <c r="H172" s="9"/>
    </row>
    <row r="173" spans="1:8" ht="12.75">
      <c r="A173" s="9"/>
      <c r="B173" s="9"/>
      <c r="C173" s="9"/>
      <c r="D173" s="9"/>
      <c r="E173" s="9"/>
      <c r="F173" s="9"/>
      <c r="G173" s="9"/>
      <c r="H173" s="9"/>
    </row>
    <row r="174" spans="1:8" ht="12.75">
      <c r="A174" s="9"/>
      <c r="B174" s="9"/>
      <c r="C174" s="9"/>
      <c r="D174" s="9"/>
      <c r="E174" s="9"/>
      <c r="F174" s="9"/>
      <c r="G174" s="9"/>
      <c r="H174" s="9"/>
    </row>
    <row r="175" spans="1:8" ht="12.75">
      <c r="A175" s="9"/>
      <c r="B175" s="9"/>
      <c r="C175" s="9"/>
      <c r="D175" s="9"/>
      <c r="E175" s="9"/>
      <c r="F175" s="9"/>
      <c r="G175" s="9"/>
      <c r="H175" s="9"/>
    </row>
    <row r="176" spans="1:8" ht="12.75">
      <c r="A176" s="9"/>
      <c r="B176" s="9"/>
      <c r="C176" s="9"/>
      <c r="D176" s="9"/>
      <c r="E176" s="9"/>
      <c r="F176" s="9"/>
      <c r="G176" s="9"/>
      <c r="H176" s="9"/>
    </row>
    <row r="177" spans="1:8" ht="12.75">
      <c r="A177" s="9"/>
      <c r="B177" s="9"/>
      <c r="C177" s="9"/>
      <c r="D177" s="9"/>
      <c r="E177" s="9"/>
      <c r="F177" s="9"/>
      <c r="G177" s="9"/>
      <c r="H177" s="9"/>
    </row>
    <row r="178" spans="1:8" ht="12.75">
      <c r="A178" s="9"/>
      <c r="B178" s="9"/>
      <c r="C178" s="9"/>
      <c r="D178" s="9"/>
      <c r="E178" s="9"/>
      <c r="F178" s="9"/>
      <c r="G178" s="9"/>
      <c r="H178" s="9"/>
    </row>
    <row r="179" spans="1:8" ht="12.75">
      <c r="A179" s="9"/>
      <c r="B179" s="9"/>
      <c r="C179" s="9"/>
      <c r="D179" s="9"/>
      <c r="E179" s="9"/>
      <c r="F179" s="9"/>
      <c r="G179" s="9"/>
      <c r="H179" s="9"/>
    </row>
    <row r="180" spans="1:8" ht="12.75">
      <c r="A180" s="9"/>
      <c r="B180" s="9"/>
      <c r="C180" s="9"/>
      <c r="D180" s="9"/>
      <c r="E180" s="9"/>
      <c r="F180" s="9"/>
      <c r="G180" s="9"/>
      <c r="H180" s="9"/>
    </row>
    <row r="181" spans="1:8" ht="12.75">
      <c r="A181" s="9"/>
      <c r="B181" s="9"/>
      <c r="C181" s="9"/>
      <c r="D181" s="9"/>
      <c r="E181" s="9"/>
      <c r="F181" s="9"/>
      <c r="G181" s="9"/>
      <c r="H181" s="9"/>
    </row>
    <row r="182" spans="1:8" ht="12.75">
      <c r="A182" s="9"/>
      <c r="B182" s="9"/>
      <c r="C182" s="9"/>
      <c r="D182" s="9"/>
      <c r="E182" s="9"/>
      <c r="F182" s="9"/>
      <c r="G182" s="9"/>
      <c r="H182" s="9"/>
    </row>
    <row r="183" spans="1:8" ht="12.75">
      <c r="A183" s="9"/>
      <c r="B183" s="9"/>
      <c r="C183" s="9"/>
      <c r="D183" s="9"/>
      <c r="E183" s="9"/>
      <c r="F183" s="9"/>
      <c r="G183" s="9"/>
      <c r="H183" s="9"/>
    </row>
    <row r="184" spans="1:8" ht="12.75">
      <c r="A184" s="9"/>
      <c r="B184" s="9"/>
      <c r="C184" s="9"/>
      <c r="D184" s="9"/>
      <c r="E184" s="9"/>
      <c r="F184" s="9"/>
      <c r="G184" s="9"/>
      <c r="H184" s="9"/>
    </row>
    <row r="185" spans="1:8" ht="12.75">
      <c r="A185" s="9"/>
      <c r="B185" s="9"/>
      <c r="C185" s="9"/>
      <c r="D185" s="9"/>
      <c r="E185" s="9"/>
      <c r="F185" s="9"/>
      <c r="G185" s="9"/>
      <c r="H185" s="9"/>
    </row>
    <row r="186" spans="1:8" ht="12.75">
      <c r="A186" s="9"/>
      <c r="B186" s="9"/>
      <c r="C186" s="9"/>
      <c r="D186" s="9"/>
      <c r="E186" s="9"/>
      <c r="F186" s="9"/>
      <c r="G186" s="9"/>
      <c r="H186" s="9"/>
    </row>
    <row r="187" spans="1:8" ht="12.75">
      <c r="A187" s="9"/>
      <c r="B187" s="9"/>
      <c r="C187" s="9"/>
      <c r="D187" s="9"/>
      <c r="E187" s="9"/>
      <c r="F187" s="9"/>
      <c r="G187" s="9"/>
      <c r="H187" s="9"/>
    </row>
    <row r="188" spans="1:8" ht="12.75">
      <c r="A188" s="9"/>
      <c r="B188" s="9"/>
      <c r="C188" s="9"/>
      <c r="D188" s="9"/>
      <c r="E188" s="9"/>
      <c r="F188" s="9"/>
      <c r="G188" s="9"/>
      <c r="H188" s="9"/>
    </row>
    <row r="189" spans="1:8" ht="12.75">
      <c r="A189" s="9"/>
      <c r="B189" s="9"/>
      <c r="C189" s="9"/>
      <c r="D189" s="9"/>
      <c r="E189" s="9"/>
      <c r="F189" s="9"/>
      <c r="G189" s="9"/>
      <c r="H189" s="9"/>
    </row>
    <row r="190" spans="1:8" ht="12.75">
      <c r="A190" s="9"/>
      <c r="B190" s="9"/>
      <c r="C190" s="9"/>
      <c r="D190" s="9"/>
      <c r="E190" s="9"/>
      <c r="F190" s="9"/>
      <c r="G190" s="9"/>
      <c r="H190" s="9"/>
    </row>
  </sheetData>
  <sheetProtection password="EF65" sheet="1" objects="1" scenarios="1"/>
  <mergeCells count="30">
    <mergeCell ref="B11:C11"/>
    <mergeCell ref="B16:C16"/>
    <mergeCell ref="A34:H34"/>
    <mergeCell ref="A24:H24"/>
    <mergeCell ref="A23:C23"/>
    <mergeCell ref="A22:D22"/>
    <mergeCell ref="A33:H33"/>
    <mergeCell ref="G27:H27"/>
    <mergeCell ref="F32:H32"/>
    <mergeCell ref="A26:B26"/>
    <mergeCell ref="B15:C15"/>
    <mergeCell ref="A1:H1"/>
    <mergeCell ref="B9:C9"/>
    <mergeCell ref="B10:C10"/>
    <mergeCell ref="B12:C12"/>
    <mergeCell ref="A2:A4"/>
    <mergeCell ref="B2:C4"/>
    <mergeCell ref="B6:C6"/>
    <mergeCell ref="B7:C7"/>
    <mergeCell ref="B8:C8"/>
    <mergeCell ref="A27:D32"/>
    <mergeCell ref="E2:H2"/>
    <mergeCell ref="D2:D4"/>
    <mergeCell ref="A19:D19"/>
    <mergeCell ref="A20:D20"/>
    <mergeCell ref="A5:D5"/>
    <mergeCell ref="A13:D13"/>
    <mergeCell ref="A17:D17"/>
    <mergeCell ref="B18:C18"/>
    <mergeCell ref="B14:C14"/>
  </mergeCells>
  <printOptions horizontalCentered="1" verticalCentered="1"/>
  <pageMargins left="0.3937007874015748" right="0.3937007874015748" top="0.6299212598425197" bottom="0.4330708661417323" header="0.31496062992125984" footer="0.3149606299212598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KVS Vysočina</cp:lastModifiedBy>
  <cp:lastPrinted>2016-01-21T12:16:44Z</cp:lastPrinted>
  <dcterms:created xsi:type="dcterms:W3CDTF">1999-01-26T10:18:16Z</dcterms:created>
  <dcterms:modified xsi:type="dcterms:W3CDTF">2017-01-19T11:37:23Z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